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3" sheetId="2" r:id="rId2"/>
    <sheet name="Sayfa2" sheetId="3" r:id="rId3"/>
  </sheets>
  <definedNames>
    <definedName name="OLE_LINK1" localSheetId="0">'Sayfa1'!#REF!</definedName>
  </definedNames>
  <calcPr fullCalcOnLoad="1"/>
</workbook>
</file>

<file path=xl/sharedStrings.xml><?xml version="1.0" encoding="utf-8"?>
<sst xmlns="http://schemas.openxmlformats.org/spreadsheetml/2006/main" count="800" uniqueCount="199">
  <si>
    <t>İlçe Adı</t>
  </si>
  <si>
    <t>Arı-Kovan Sayısı (Eski Usul) - MİKTAR(Adet)</t>
  </si>
  <si>
    <t>Arı-Kovan Sayısı (Yeni Usul) - MİKTAR(Adet)</t>
  </si>
  <si>
    <t>Balmumu-Arı - ÜRETİM(Kg)</t>
  </si>
  <si>
    <t>Doğal Bal - ÜRETİM(Kg)</t>
  </si>
  <si>
    <t>Arı Besleyen Köy Sayısı - Köy Sayısı(Adet)</t>
  </si>
  <si>
    <t>MERKEZ</t>
  </si>
  <si>
    <t>ADAKLI</t>
  </si>
  <si>
    <t>GENÇ</t>
  </si>
  <si>
    <t>KARLIOVA</t>
  </si>
  <si>
    <t>KİĞI</t>
  </si>
  <si>
    <t>SOLHAN</t>
  </si>
  <si>
    <t>YAYLADERE</t>
  </si>
  <si>
    <t>YEDİSU</t>
  </si>
  <si>
    <t>TOPLAM</t>
  </si>
  <si>
    <t>İLÇELER</t>
  </si>
  <si>
    <t>TARLA ALANI(Hektar)</t>
  </si>
  <si>
    <t>SEBZE ALANI     (Hektar)</t>
  </si>
  <si>
    <t>MEYVE ALANI (Hektar)</t>
  </si>
  <si>
    <t>NADAS ALANI        (Hektar)</t>
  </si>
  <si>
    <t>TARIMA ELVERİŞLİ OLUP KULLANILMAYAN ARAZİ (Hektar)</t>
  </si>
  <si>
    <t>TOPLAM  (Hektar)</t>
  </si>
  <si>
    <t>TOPLAM(Hektar)</t>
  </si>
  <si>
    <t>SULANAN</t>
  </si>
  <si>
    <t>SULANMAYAN</t>
  </si>
  <si>
    <t>NOT:Dağınık meyveli-meyvesiz ağaçlar dahil değildir.</t>
  </si>
  <si>
    <t>*TOPLAM Ekilen Tarla Alanı (SULANAN+SULANMAYAN)(Dekar)</t>
  </si>
  <si>
    <t>*SULANAN Ekilen Tarla Alanı(Dekar)</t>
  </si>
  <si>
    <t>*SULANMAYAN Ekilen Tarla Alanı(Dekar)</t>
  </si>
  <si>
    <t>Nadas Alanı(Dekar)</t>
  </si>
  <si>
    <t>Tarıma Elverişli Olup Kullanılmayan Arazi(Dekar)</t>
  </si>
  <si>
    <t>Daimi Çayır-Mera Alanı(Dekar)</t>
  </si>
  <si>
    <t>ilçe Adı</t>
  </si>
  <si>
    <t>Ürün Adı</t>
  </si>
  <si>
    <t>Toplu Mevvelikler Kapladığı Alan(Dekar)</t>
  </si>
  <si>
    <t>Toplu Meyve Veren Yaşta Ağaç(Adet)</t>
  </si>
  <si>
    <t>Toplu Meyve Vermeyen Yaşta AğaçAdet)</t>
  </si>
  <si>
    <t>Dağınık Meyve Veren Yaşta  Ağaç(Adet)</t>
  </si>
  <si>
    <t>Dağınık Meyve Vermeyen Yaşta Ağaç(Adet)</t>
  </si>
  <si>
    <t>Toplam Meyve Veren Ağaç(Adet)</t>
  </si>
  <si>
    <t>Ağaç Başına Ortalama Verim (Kg/Ağaç)</t>
  </si>
  <si>
    <t>ÜRETİM (Ton)</t>
  </si>
  <si>
    <t>Armut</t>
  </si>
  <si>
    <t>Ayva</t>
  </si>
  <si>
    <t>Elma (Golden)</t>
  </si>
  <si>
    <t>Elma (Starking)</t>
  </si>
  <si>
    <t>Elma (Amasya)</t>
  </si>
  <si>
    <t>Elma (Diğer)</t>
  </si>
  <si>
    <t>Erik</t>
  </si>
  <si>
    <t>Kayısı (Zerdali Hariç)</t>
  </si>
  <si>
    <t>Zerdali</t>
  </si>
  <si>
    <t>Kiraz</t>
  </si>
  <si>
    <t>Şeftali </t>
  </si>
  <si>
    <t>Vişne</t>
  </si>
  <si>
    <t>Ceviz</t>
  </si>
  <si>
    <t>Badem</t>
  </si>
  <si>
    <t>Dut</t>
  </si>
  <si>
    <t>Üzüm (Sofralık Çekirdekli)</t>
  </si>
  <si>
    <t>GENEL TOPLAM</t>
  </si>
  <si>
    <t>Madde Adı</t>
  </si>
  <si>
    <t>EKİLEN ALAN(Dekar)</t>
  </si>
  <si>
    <t>Verim(Kg/Da)</t>
  </si>
  <si>
    <t>ÜRETİM(Ton)</t>
  </si>
  <si>
    <t>Lahana (Beyaz)</t>
  </si>
  <si>
    <t>Marul (Göbekli)</t>
  </si>
  <si>
    <t>Maydonoz</t>
  </si>
  <si>
    <t>Fasulye (Taze)</t>
  </si>
  <si>
    <t>Balkabağı</t>
  </si>
  <si>
    <t>Kavun</t>
  </si>
  <si>
    <t>Karpuz</t>
  </si>
  <si>
    <t>Kabak (Sakız)</t>
  </si>
  <si>
    <t>Hıyar (Sofralık)</t>
  </si>
  <si>
    <t>Patlıcan</t>
  </si>
  <si>
    <t>Domates (Sofralık)</t>
  </si>
  <si>
    <t>Biber (Dolmalık)</t>
  </si>
  <si>
    <t>Biber (Sivri)</t>
  </si>
  <si>
    <t>Soğan (Taze)</t>
  </si>
  <si>
    <t>HASAT EDİLEN ALAN(Dekar)</t>
  </si>
  <si>
    <t>VERİM(Kg/Da)</t>
  </si>
  <si>
    <t>ÜRETİM MİKTARI(Ton)</t>
  </si>
  <si>
    <t>Çavdar</t>
  </si>
  <si>
    <t>Darı</t>
  </si>
  <si>
    <t>Çeltik</t>
  </si>
  <si>
    <t>Mısır (Dane)</t>
  </si>
  <si>
    <t>Patates </t>
  </si>
  <si>
    <t>Nohut</t>
  </si>
  <si>
    <t>Tütün</t>
  </si>
  <si>
    <t>Şekerpancarı</t>
  </si>
  <si>
    <t>Ayçiçeği (Yağlık)</t>
  </si>
  <si>
    <t>Ayçiçeği (Çerezlik)</t>
  </si>
  <si>
    <t>Soğan (Kuru)</t>
  </si>
  <si>
    <t>Sarımsak (Kuru)</t>
  </si>
  <si>
    <t>Mısır (Silajlık)</t>
  </si>
  <si>
    <t>Buzağı-Dana</t>
  </si>
  <si>
    <t>Düve-Tosun</t>
  </si>
  <si>
    <t>İnek</t>
  </si>
  <si>
    <t>Boğa-Öküz</t>
  </si>
  <si>
    <t>Büyükbaş Toplam</t>
  </si>
  <si>
    <t>Saf Kültür</t>
  </si>
  <si>
    <t>Kültür Melez</t>
  </si>
  <si>
    <t>Yerli</t>
  </si>
  <si>
    <t>Toplam</t>
  </si>
  <si>
    <t>Manda</t>
  </si>
  <si>
    <t>Merkez</t>
  </si>
  <si>
    <t>Adaklı</t>
  </si>
  <si>
    <t>-</t>
  </si>
  <si>
    <t>Genç</t>
  </si>
  <si>
    <t>Karlıova</t>
  </si>
  <si>
    <t>Kiği</t>
  </si>
  <si>
    <t>Solhan</t>
  </si>
  <si>
    <t>Yayladere</t>
  </si>
  <si>
    <t>Yedisu</t>
  </si>
  <si>
    <t>Küçükbaş Hayvan Sayısı</t>
  </si>
  <si>
    <t>Tek Tırnaklılar</t>
  </si>
  <si>
    <t>Kanatlı Toplam</t>
  </si>
  <si>
    <t>Koyun</t>
  </si>
  <si>
    <t>Keçi</t>
  </si>
  <si>
    <t>Küçükbaş Toplam</t>
  </si>
  <si>
    <t>Mor Karamaman</t>
  </si>
  <si>
    <t>Ak Karaman</t>
  </si>
  <si>
    <t>İvesi</t>
  </si>
  <si>
    <t>Kıl</t>
  </si>
  <si>
    <t>Kilis</t>
  </si>
  <si>
    <t>At</t>
  </si>
  <si>
    <t>Katır</t>
  </si>
  <si>
    <t>Eşek</t>
  </si>
  <si>
    <t>BİNGÖL İLİ YILLAR İTİBARİYLE HAYVAN VARLIĞI  (İL GENELİ )</t>
  </si>
  <si>
    <t>Hayvan  Türü</t>
  </si>
  <si>
    <t>Koyun (Mor Karaman )</t>
  </si>
  <si>
    <t>Koyun (Ak Karaman )</t>
  </si>
  <si>
    <t>Koyun (İvesi )</t>
  </si>
  <si>
    <t>Keçi( Kıl )</t>
  </si>
  <si>
    <t>Keçi( Kilis )</t>
  </si>
  <si>
    <t>Sığır (Kültür )</t>
  </si>
  <si>
    <t>Sığır (Melez )</t>
  </si>
  <si>
    <t>Sığır (Yerli )</t>
  </si>
  <si>
    <t>Yumurta Tavuğu</t>
  </si>
  <si>
    <t>Et Tavuğu</t>
  </si>
  <si>
    <t>Hindi</t>
  </si>
  <si>
    <t>Ördek</t>
  </si>
  <si>
    <t>Kaz</t>
  </si>
  <si>
    <t>KANATLI TOPLAM</t>
  </si>
  <si>
    <t>Arılı Kovan</t>
  </si>
  <si>
    <t>SIĞIR</t>
  </si>
  <si>
    <t>KOYUN</t>
  </si>
  <si>
    <t>KEÇİ</t>
  </si>
  <si>
    <t>MANDA</t>
  </si>
  <si>
    <t>HAYVAN </t>
  </si>
  <si>
    <t>ET ÜRETİMİ</t>
  </si>
  <si>
    <t>DERİ ÜRETİMİ</t>
  </si>
  <si>
    <t>SAYISI</t>
  </si>
  <si>
    <t>TON</t>
  </si>
  <si>
    <t>ADET</t>
  </si>
  <si>
    <t>KESİLEN HAYVAN (BAŞ )</t>
  </si>
  <si>
    <t>ET ÜRETİMİ (TON )</t>
  </si>
  <si>
    <t>SAĞILAN</t>
  </si>
  <si>
    <t>ÜRETİM</t>
  </si>
  <si>
    <t>HAYVAN</t>
  </si>
  <si>
    <t>TOPLAM SAĞILAN HAYVAN (BAŞ)</t>
  </si>
  <si>
    <t>TOPLAM SÜT ÜRETİMİ (TON)</t>
  </si>
  <si>
    <t>Yıllar İtibari İle Hayvansal Ürünler Üretimi ( İl Geneli )</t>
  </si>
  <si>
    <t>Ürünler</t>
  </si>
  <si>
    <t>Birimi</t>
  </si>
  <si>
    <t>Süt</t>
  </si>
  <si>
    <t>Ton</t>
  </si>
  <si>
    <t>Et</t>
  </si>
  <si>
    <t>Deri</t>
  </si>
  <si>
    <t>Adet</t>
  </si>
  <si>
    <t>Yapağı</t>
  </si>
  <si>
    <t>818.3</t>
  </si>
  <si>
    <t>122.9</t>
  </si>
  <si>
    <t>Yumurta</t>
  </si>
  <si>
    <t>Bin Adet</t>
  </si>
  <si>
    <t>Bal</t>
  </si>
  <si>
    <t>Balmumu</t>
  </si>
  <si>
    <t xml:space="preserve">Erik </t>
  </si>
  <si>
    <t>Yonca (Yeşil ot)</t>
  </si>
  <si>
    <t>Korunga (Yeşil Ot)</t>
  </si>
  <si>
    <t>Fiğ (Yeşil Ot)</t>
  </si>
  <si>
    <t xml:space="preserve">  </t>
  </si>
  <si>
    <t>-.</t>
  </si>
  <si>
    <t>Üzüm (Sofralık Çelirdekli)</t>
  </si>
  <si>
    <t>2011 YILI KESİLEN HAYVAN SAYISI - ET VE DERİ ÜRETİMİ</t>
  </si>
  <si>
    <t>2011 YILI SAĞILAN HAYVAN SAYISI VE SÜT ÜRETİMİ</t>
  </si>
  <si>
    <t>2012 YILI İLÇELER BAZINDA ARAZİ KULLANIMI </t>
  </si>
  <si>
    <t>Buğday (SULU)</t>
  </si>
  <si>
    <t>Buğday (KURU)</t>
  </si>
  <si>
    <t>Arpa (SULU)</t>
  </si>
  <si>
    <t>Arpa (KURU)</t>
  </si>
  <si>
    <t>Nohut (SULU)</t>
  </si>
  <si>
    <t>Nohut (KURU)</t>
  </si>
  <si>
    <t xml:space="preserve">Kuru Fasulye </t>
  </si>
  <si>
    <t>2012 YILI MEYVECİLİK İSTATİSTİKLERİ</t>
  </si>
  <si>
    <t>2012 YILI SEBZECİLİK İSTATİSTİKLERİ</t>
  </si>
  <si>
    <t>2012 YILI TARLA BİTKİLERİ İSTATİSTİKLERİ</t>
  </si>
  <si>
    <t>2012 YILI BİNGÖL İLİ HAYVAN VARLIĞI</t>
  </si>
  <si>
    <t>2012 ARICILIK</t>
  </si>
  <si>
    <t xml:space="preserve"> </t>
  </si>
  <si>
    <t>XVGY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</si>
</sst>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0.0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2"/>
      <color indexed="12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Arial Tur"/>
      <family val="0"/>
    </font>
    <font>
      <b/>
      <sz val="14"/>
      <name val="Arial Tur"/>
      <family val="0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1"/>
      <name val="Arial Tur"/>
      <family val="0"/>
    </font>
    <font>
      <sz val="10"/>
      <name val="Verdana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30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1" fillId="33" borderId="13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18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3" fontId="6" fillId="33" borderId="22" xfId="0" applyNumberFormat="1" applyFont="1" applyFill="1" applyBorder="1" applyAlignment="1">
      <alignment horizontal="right" wrapText="1"/>
    </xf>
    <xf numFmtId="0" fontId="6" fillId="33" borderId="22" xfId="0" applyFont="1" applyFill="1" applyBorder="1" applyAlignment="1">
      <alignment horizontal="right" wrapText="1"/>
    </xf>
    <xf numFmtId="0" fontId="7" fillId="33" borderId="21" xfId="0" applyFont="1" applyFill="1" applyBorder="1" applyAlignment="1">
      <alignment wrapText="1"/>
    </xf>
    <xf numFmtId="3" fontId="7" fillId="33" borderId="22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center"/>
    </xf>
    <xf numFmtId="0" fontId="9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0" fontId="5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3" fontId="9" fillId="33" borderId="22" xfId="0" applyNumberFormat="1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right" wrapText="1"/>
    </xf>
    <xf numFmtId="0" fontId="9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9" fillId="33" borderId="22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wrapText="1"/>
    </xf>
    <xf numFmtId="3" fontId="11" fillId="33" borderId="22" xfId="0" applyNumberFormat="1" applyFont="1" applyFill="1" applyBorder="1" applyAlignment="1">
      <alignment horizontal="right" wrapText="1"/>
    </xf>
    <xf numFmtId="0" fontId="11" fillId="33" borderId="22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6" fillId="33" borderId="22" xfId="0" applyFont="1" applyFill="1" applyBorder="1" applyAlignment="1">
      <alignment horizontal="center" wrapText="1"/>
    </xf>
    <xf numFmtId="3" fontId="9" fillId="33" borderId="22" xfId="0" applyNumberFormat="1" applyFont="1" applyFill="1" applyBorder="1" applyAlignment="1">
      <alignment horizontal="center" wrapText="1"/>
    </xf>
    <xf numFmtId="3" fontId="12" fillId="33" borderId="22" xfId="0" applyNumberFormat="1" applyFont="1" applyFill="1" applyBorder="1" applyAlignment="1">
      <alignment horizontal="center" wrapText="1"/>
    </xf>
    <xf numFmtId="0" fontId="9" fillId="33" borderId="26" xfId="0" applyFont="1" applyFill="1" applyBorder="1" applyAlignment="1">
      <alignment wrapText="1"/>
    </xf>
    <xf numFmtId="0" fontId="9" fillId="33" borderId="27" xfId="0" applyFont="1" applyFill="1" applyBorder="1" applyAlignment="1">
      <alignment wrapText="1"/>
    </xf>
    <xf numFmtId="0" fontId="9" fillId="33" borderId="28" xfId="0" applyFont="1" applyFill="1" applyBorder="1" applyAlignment="1">
      <alignment wrapText="1"/>
    </xf>
    <xf numFmtId="0" fontId="9" fillId="33" borderId="29" xfId="0" applyFont="1" applyFill="1" applyBorder="1" applyAlignment="1">
      <alignment wrapText="1"/>
    </xf>
    <xf numFmtId="1" fontId="6" fillId="33" borderId="22" xfId="0" applyNumberFormat="1" applyFont="1" applyFill="1" applyBorder="1" applyAlignment="1">
      <alignment horizontal="right" wrapText="1"/>
    </xf>
    <xf numFmtId="3" fontId="9" fillId="33" borderId="30" xfId="0" applyNumberFormat="1" applyFont="1" applyFill="1" applyBorder="1" applyAlignment="1">
      <alignment horizontal="right" wrapText="1"/>
    </xf>
    <xf numFmtId="3" fontId="7" fillId="33" borderId="31" xfId="0" applyNumberFormat="1" applyFont="1" applyFill="1" applyBorder="1" applyAlignment="1">
      <alignment horizontal="right" wrapText="1"/>
    </xf>
    <xf numFmtId="3" fontId="13" fillId="33" borderId="32" xfId="0" applyNumberFormat="1" applyFont="1" applyFill="1" applyBorder="1" applyAlignment="1">
      <alignment horizontal="right"/>
    </xf>
    <xf numFmtId="3" fontId="7" fillId="33" borderId="32" xfId="0" applyNumberFormat="1" applyFont="1" applyFill="1" applyBorder="1" applyAlignment="1">
      <alignment horizontal="right" wrapText="1"/>
    </xf>
    <xf numFmtId="3" fontId="14" fillId="33" borderId="3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23" fillId="33" borderId="33" xfId="0" applyFont="1" applyFill="1" applyBorder="1" applyAlignment="1">
      <alignment horizontal="center"/>
    </xf>
    <xf numFmtId="3" fontId="26" fillId="33" borderId="13" xfId="0" applyNumberFormat="1" applyFont="1" applyFill="1" applyBorder="1" applyAlignment="1">
      <alignment horizontal="center"/>
    </xf>
    <xf numFmtId="3" fontId="23" fillId="33" borderId="13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/>
    </xf>
    <xf numFmtId="0" fontId="16" fillId="33" borderId="35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 wrapText="1"/>
    </xf>
    <xf numFmtId="3" fontId="18" fillId="33" borderId="13" xfId="0" applyNumberFormat="1" applyFont="1" applyFill="1" applyBorder="1" applyAlignment="1">
      <alignment horizontal="center"/>
    </xf>
    <xf numFmtId="3" fontId="19" fillId="33" borderId="13" xfId="0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wrapText="1"/>
    </xf>
    <xf numFmtId="3" fontId="17" fillId="33" borderId="13" xfId="0" applyNumberFormat="1" applyFont="1" applyFill="1" applyBorder="1" applyAlignment="1">
      <alignment horizontal="center"/>
    </xf>
    <xf numFmtId="3" fontId="20" fillId="33" borderId="13" xfId="0" applyNumberFormat="1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3" fontId="18" fillId="33" borderId="13" xfId="0" applyNumberFormat="1" applyFont="1" applyFill="1" applyBorder="1" applyAlignment="1">
      <alignment horizontal="center" wrapText="1"/>
    </xf>
    <xf numFmtId="3" fontId="17" fillId="33" borderId="13" xfId="0" applyNumberFormat="1" applyFont="1" applyFill="1" applyBorder="1" applyAlignment="1">
      <alignment horizontal="center" wrapText="1"/>
    </xf>
    <xf numFmtId="3" fontId="18" fillId="33" borderId="33" xfId="0" applyNumberFormat="1" applyFont="1" applyFill="1" applyBorder="1" applyAlignment="1">
      <alignment horizontal="center"/>
    </xf>
    <xf numFmtId="3" fontId="18" fillId="33" borderId="33" xfId="0" applyNumberFormat="1" applyFont="1" applyFill="1" applyBorder="1" applyAlignment="1">
      <alignment horizontal="center" wrapText="1"/>
    </xf>
    <xf numFmtId="3" fontId="17" fillId="33" borderId="35" xfId="0" applyNumberFormat="1" applyFont="1" applyFill="1" applyBorder="1" applyAlignment="1">
      <alignment horizontal="center"/>
    </xf>
    <xf numFmtId="3" fontId="17" fillId="33" borderId="35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3" fontId="16" fillId="33" borderId="13" xfId="0" applyNumberFormat="1" applyFont="1" applyFill="1" applyBorder="1" applyAlignment="1">
      <alignment/>
    </xf>
    <xf numFmtId="0" fontId="15" fillId="33" borderId="0" xfId="0" applyFont="1" applyFill="1" applyAlignment="1">
      <alignment wrapText="1"/>
    </xf>
    <xf numFmtId="0" fontId="35" fillId="33" borderId="0" xfId="0" applyFont="1" applyFill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3" fontId="18" fillId="33" borderId="13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/>
    </xf>
    <xf numFmtId="3" fontId="18" fillId="33" borderId="34" xfId="0" applyNumberFormat="1" applyFont="1" applyFill="1" applyBorder="1" applyAlignment="1">
      <alignment horizontal="center"/>
    </xf>
    <xf numFmtId="3" fontId="18" fillId="33" borderId="35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vertical="top" wrapText="1"/>
    </xf>
    <xf numFmtId="3" fontId="18" fillId="33" borderId="14" xfId="0" applyNumberFormat="1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 wrapText="1"/>
    </xf>
    <xf numFmtId="0" fontId="18" fillId="33" borderId="36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wrapText="1"/>
    </xf>
    <xf numFmtId="3" fontId="18" fillId="33" borderId="11" xfId="0" applyNumberFormat="1" applyFont="1" applyFill="1" applyBorder="1" applyAlignment="1">
      <alignment horizontal="center"/>
    </xf>
    <xf numFmtId="3" fontId="19" fillId="33" borderId="37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190" fontId="0" fillId="35" borderId="13" xfId="0" applyNumberFormat="1" applyFont="1" applyFill="1" applyBorder="1" applyAlignment="1">
      <alignment horizontal="right"/>
    </xf>
    <xf numFmtId="190" fontId="4" fillId="35" borderId="13" xfId="0" applyNumberFormat="1" applyFont="1" applyFill="1" applyBorder="1" applyAlignment="1">
      <alignment horizontal="right"/>
    </xf>
    <xf numFmtId="0" fontId="6" fillId="35" borderId="22" xfId="0" applyFont="1" applyFill="1" applyBorder="1" applyAlignment="1">
      <alignment horizontal="right" wrapText="1"/>
    </xf>
    <xf numFmtId="3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9" fillId="33" borderId="23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19" fillId="33" borderId="0" xfId="0" applyNumberFormat="1" applyFont="1" applyFill="1" applyBorder="1" applyAlignment="1">
      <alignment horizontal="center" wrapText="1"/>
    </xf>
    <xf numFmtId="0" fontId="29" fillId="33" borderId="0" xfId="0" applyFont="1" applyFill="1" applyAlignment="1">
      <alignment horizontal="center"/>
    </xf>
    <xf numFmtId="0" fontId="32" fillId="33" borderId="39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190" fontId="4" fillId="35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 wrapText="1"/>
    </xf>
    <xf numFmtId="3" fontId="20" fillId="0" borderId="0" xfId="0" applyNumberFormat="1" applyFont="1" applyBorder="1" applyAlignment="1">
      <alignment horizontal="center"/>
    </xf>
    <xf numFmtId="0" fontId="18" fillId="33" borderId="0" xfId="0" applyFont="1" applyFill="1" applyBorder="1" applyAlignment="1">
      <alignment horizontal="center" wrapText="1"/>
    </xf>
    <xf numFmtId="3" fontId="20" fillId="33" borderId="0" xfId="0" applyNumberFormat="1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3" fontId="18" fillId="33" borderId="0" xfId="0" applyNumberFormat="1" applyFont="1" applyFill="1" applyBorder="1" applyAlignment="1">
      <alignment horizontal="center" wrapText="1"/>
    </xf>
    <xf numFmtId="3" fontId="17" fillId="33" borderId="0" xfId="0" applyNumberFormat="1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6" borderId="40" xfId="0" applyFill="1" applyBorder="1" applyAlignment="1">
      <alignment/>
    </xf>
    <xf numFmtId="0" fontId="34" fillId="37" borderId="40" xfId="0" applyFont="1" applyFill="1" applyBorder="1" applyAlignment="1">
      <alignment horizontal="center"/>
    </xf>
    <xf numFmtId="0" fontId="0" fillId="37" borderId="41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2" xfId="0" applyFill="1" applyBorder="1" applyAlignment="1">
      <alignment/>
    </xf>
    <xf numFmtId="3" fontId="0" fillId="37" borderId="43" xfId="0" applyNumberFormat="1" applyFill="1" applyBorder="1" applyAlignment="1">
      <alignment/>
    </xf>
    <xf numFmtId="3" fontId="0" fillId="37" borderId="44" xfId="0" applyNumberFormat="1" applyFill="1" applyBorder="1" applyAlignment="1">
      <alignment/>
    </xf>
    <xf numFmtId="0" fontId="0" fillId="37" borderId="44" xfId="0" applyFill="1" applyBorder="1" applyAlignment="1">
      <alignment/>
    </xf>
    <xf numFmtId="3" fontId="0" fillId="37" borderId="40" xfId="0" applyNumberFormat="1" applyFill="1" applyBorder="1" applyAlignment="1">
      <alignment/>
    </xf>
    <xf numFmtId="3" fontId="0" fillId="37" borderId="45" xfId="0" applyNumberFormat="1" applyFill="1" applyBorder="1" applyAlignment="1">
      <alignment/>
    </xf>
    <xf numFmtId="0" fontId="34" fillId="38" borderId="40" xfId="0" applyFont="1" applyFill="1" applyBorder="1" applyAlignment="1">
      <alignment horizontal="center"/>
    </xf>
    <xf numFmtId="0" fontId="0" fillId="38" borderId="40" xfId="0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7" fillId="37" borderId="46" xfId="0" applyFont="1" applyFill="1" applyBorder="1" applyAlignment="1">
      <alignment horizontal="center"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3" fontId="0" fillId="37" borderId="48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0" fontId="0" fillId="37" borderId="29" xfId="0" applyFill="1" applyBorder="1" applyAlignment="1">
      <alignment/>
    </xf>
    <xf numFmtId="3" fontId="0" fillId="37" borderId="49" xfId="0" applyNumberFormat="1" applyFill="1" applyBorder="1" applyAlignment="1">
      <alignment/>
    </xf>
    <xf numFmtId="3" fontId="0" fillId="38" borderId="40" xfId="0" applyNumberFormat="1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0" xfId="0" applyFill="1" applyAlignment="1">
      <alignment/>
    </xf>
    <xf numFmtId="0" fontId="0" fillId="39" borderId="40" xfId="0" applyFill="1" applyBorder="1" applyAlignment="1">
      <alignment/>
    </xf>
    <xf numFmtId="3" fontId="0" fillId="39" borderId="40" xfId="0" applyNumberFormat="1" applyFill="1" applyBorder="1" applyAlignment="1">
      <alignment/>
    </xf>
    <xf numFmtId="0" fontId="0" fillId="40" borderId="40" xfId="0" applyFill="1" applyBorder="1" applyAlignment="1">
      <alignment/>
    </xf>
    <xf numFmtId="3" fontId="0" fillId="40" borderId="40" xfId="0" applyNumberFormat="1" applyFill="1" applyBorder="1" applyAlignment="1">
      <alignment/>
    </xf>
    <xf numFmtId="3" fontId="16" fillId="40" borderId="40" xfId="0" applyNumberFormat="1" applyFont="1" applyFill="1" applyBorder="1" applyAlignment="1">
      <alignment/>
    </xf>
    <xf numFmtId="0" fontId="17" fillId="39" borderId="33" xfId="0" applyFont="1" applyFill="1" applyBorder="1" applyAlignment="1">
      <alignment horizontal="center"/>
    </xf>
    <xf numFmtId="0" fontId="17" fillId="37" borderId="33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3" fontId="18" fillId="37" borderId="14" xfId="0" applyNumberFormat="1" applyFont="1" applyFill="1" applyBorder="1" applyAlignment="1">
      <alignment horizontal="right"/>
    </xf>
    <xf numFmtId="0" fontId="18" fillId="37" borderId="14" xfId="0" applyFont="1" applyFill="1" applyBorder="1" applyAlignment="1">
      <alignment horizontal="right"/>
    </xf>
    <xf numFmtId="3" fontId="0" fillId="37" borderId="0" xfId="0" applyNumberFormat="1" applyFill="1" applyAlignment="1">
      <alignment/>
    </xf>
    <xf numFmtId="3" fontId="17" fillId="37" borderId="13" xfId="0" applyNumberFormat="1" applyFont="1" applyFill="1" applyBorder="1" applyAlignment="1">
      <alignment horizontal="right"/>
    </xf>
    <xf numFmtId="0" fontId="17" fillId="38" borderId="33" xfId="0" applyFont="1" applyFill="1" applyBorder="1" applyAlignment="1">
      <alignment horizontal="center"/>
    </xf>
    <xf numFmtId="3" fontId="0" fillId="38" borderId="50" xfId="0" applyNumberFormat="1" applyFill="1" applyBorder="1" applyAlignment="1">
      <alignment/>
    </xf>
    <xf numFmtId="0" fontId="0" fillId="38" borderId="50" xfId="0" applyFill="1" applyBorder="1" applyAlignment="1">
      <alignment/>
    </xf>
    <xf numFmtId="3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17" fillId="34" borderId="3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6" fillId="40" borderId="36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right" wrapText="1"/>
    </xf>
    <xf numFmtId="3" fontId="45" fillId="33" borderId="22" xfId="0" applyNumberFormat="1" applyFont="1" applyFill="1" applyBorder="1" applyAlignment="1">
      <alignment horizontal="right" wrapText="1"/>
    </xf>
    <xf numFmtId="0" fontId="45" fillId="33" borderId="22" xfId="0" applyFont="1" applyFill="1" applyBorder="1" applyAlignment="1">
      <alignment horizontal="right" wrapText="1"/>
    </xf>
    <xf numFmtId="0" fontId="44" fillId="33" borderId="22" xfId="0" applyFont="1" applyFill="1" applyBorder="1" applyAlignment="1">
      <alignment wrapText="1"/>
    </xf>
    <xf numFmtId="3" fontId="46" fillId="33" borderId="22" xfId="0" applyNumberFormat="1" applyFont="1" applyFill="1" applyBorder="1" applyAlignment="1">
      <alignment horizontal="right" wrapText="1"/>
    </xf>
    <xf numFmtId="190" fontId="0" fillId="35" borderId="13" xfId="0" applyNumberFormat="1" applyFont="1" applyFill="1" applyBorder="1" applyAlignment="1">
      <alignment horizontal="center"/>
    </xf>
    <xf numFmtId="190" fontId="4" fillId="35" borderId="13" xfId="0" applyNumberFormat="1" applyFont="1" applyFill="1" applyBorder="1" applyAlignment="1">
      <alignment horizontal="center"/>
    </xf>
    <xf numFmtId="3" fontId="47" fillId="33" borderId="32" xfId="0" applyNumberFormat="1" applyFont="1" applyFill="1" applyBorder="1" applyAlignment="1">
      <alignment horizontal="right"/>
    </xf>
    <xf numFmtId="3" fontId="6" fillId="33" borderId="22" xfId="0" applyNumberFormat="1" applyFont="1" applyFill="1" applyBorder="1" applyAlignment="1">
      <alignment horizontal="center" wrapText="1"/>
    </xf>
    <xf numFmtId="0" fontId="48" fillId="33" borderId="22" xfId="0" applyFont="1" applyFill="1" applyBorder="1" applyAlignment="1">
      <alignment wrapText="1"/>
    </xf>
    <xf numFmtId="0" fontId="21" fillId="41" borderId="13" xfId="0" applyFont="1" applyFill="1" applyBorder="1" applyAlignment="1">
      <alignment horizontal="center"/>
    </xf>
    <xf numFmtId="0" fontId="23" fillId="41" borderId="13" xfId="0" applyFont="1" applyFill="1" applyBorder="1" applyAlignment="1">
      <alignment horizontal="center"/>
    </xf>
    <xf numFmtId="0" fontId="25" fillId="41" borderId="13" xfId="0" applyFont="1" applyFill="1" applyBorder="1" applyAlignment="1">
      <alignment horizontal="center"/>
    </xf>
    <xf numFmtId="0" fontId="26" fillId="41" borderId="13" xfId="0" applyFont="1" applyFill="1" applyBorder="1" applyAlignment="1">
      <alignment horizontal="center"/>
    </xf>
    <xf numFmtId="0" fontId="25" fillId="41" borderId="51" xfId="0" applyFont="1" applyFill="1" applyBorder="1" applyAlignment="1">
      <alignment horizontal="center" wrapText="1"/>
    </xf>
    <xf numFmtId="3" fontId="26" fillId="41" borderId="13" xfId="0" applyNumberFormat="1" applyFont="1" applyFill="1" applyBorder="1" applyAlignment="1">
      <alignment horizontal="center"/>
    </xf>
    <xf numFmtId="3" fontId="24" fillId="41" borderId="13" xfId="0" applyNumberFormat="1" applyFont="1" applyFill="1" applyBorder="1" applyAlignment="1">
      <alignment horizontal="center"/>
    </xf>
    <xf numFmtId="3" fontId="25" fillId="41" borderId="13" xfId="0" applyNumberFormat="1" applyFont="1" applyFill="1" applyBorder="1" applyAlignment="1">
      <alignment horizontal="center"/>
    </xf>
    <xf numFmtId="3" fontId="23" fillId="41" borderId="35" xfId="0" applyNumberFormat="1" applyFont="1" applyFill="1" applyBorder="1" applyAlignment="1">
      <alignment horizontal="center"/>
    </xf>
    <xf numFmtId="3" fontId="26" fillId="41" borderId="35" xfId="0" applyNumberFormat="1" applyFont="1" applyFill="1" applyBorder="1" applyAlignment="1">
      <alignment horizontal="center"/>
    </xf>
    <xf numFmtId="3" fontId="21" fillId="41" borderId="13" xfId="0" applyNumberFormat="1" applyFont="1" applyFill="1" applyBorder="1" applyAlignment="1">
      <alignment horizontal="center"/>
    </xf>
    <xf numFmtId="3" fontId="23" fillId="41" borderId="13" xfId="0" applyNumberFormat="1" applyFont="1" applyFill="1" applyBorder="1" applyAlignment="1">
      <alignment horizontal="center"/>
    </xf>
    <xf numFmtId="3" fontId="19" fillId="5" borderId="13" xfId="0" applyNumberFormat="1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3" fontId="20" fillId="5" borderId="13" xfId="0" applyNumberFormat="1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3" fontId="20" fillId="5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4" fillId="37" borderId="53" xfId="0" applyFont="1" applyFill="1" applyBorder="1" applyAlignment="1">
      <alignment horizontal="center"/>
    </xf>
    <xf numFmtId="0" fontId="15" fillId="5" borderId="13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3" fontId="6" fillId="33" borderId="0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 wrapText="1"/>
    </xf>
    <xf numFmtId="0" fontId="21" fillId="33" borderId="33" xfId="0" applyFont="1" applyFill="1" applyBorder="1" applyAlignment="1">
      <alignment horizontal="center"/>
    </xf>
    <xf numFmtId="0" fontId="31" fillId="33" borderId="39" xfId="0" applyFont="1" applyFill="1" applyBorder="1" applyAlignment="1">
      <alignment horizontal="center"/>
    </xf>
    <xf numFmtId="3" fontId="0" fillId="37" borderId="32" xfId="0" applyNumberFormat="1" applyFill="1" applyBorder="1" applyAlignment="1">
      <alignment/>
    </xf>
    <xf numFmtId="3" fontId="0" fillId="37" borderId="54" xfId="0" applyNumberFormat="1" applyFill="1" applyBorder="1" applyAlignment="1">
      <alignment/>
    </xf>
    <xf numFmtId="3" fontId="17" fillId="33" borderId="14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0" fillId="37" borderId="55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56" xfId="0" applyFill="1" applyBorder="1" applyAlignment="1">
      <alignment/>
    </xf>
    <xf numFmtId="0" fontId="0" fillId="5" borderId="0" xfId="0" applyFill="1" applyAlignment="1">
      <alignment/>
    </xf>
    <xf numFmtId="0" fontId="23" fillId="10" borderId="1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3" xfId="0" applyFont="1" applyFill="1" applyBorder="1" applyAlignment="1">
      <alignment/>
    </xf>
    <xf numFmtId="0" fontId="23" fillId="2" borderId="33" xfId="0" applyFont="1" applyFill="1" applyBorder="1" applyAlignment="1">
      <alignment horizontal="center"/>
    </xf>
    <xf numFmtId="3" fontId="26" fillId="43" borderId="13" xfId="0" applyNumberFormat="1" applyFont="1" applyFill="1" applyBorder="1" applyAlignment="1">
      <alignment horizontal="center"/>
    </xf>
    <xf numFmtId="0" fontId="23" fillId="43" borderId="13" xfId="0" applyFont="1" applyFill="1" applyBorder="1" applyAlignment="1">
      <alignment horizontal="center"/>
    </xf>
    <xf numFmtId="3" fontId="26" fillId="44" borderId="13" xfId="0" applyNumberFormat="1" applyFont="1" applyFill="1" applyBorder="1" applyAlignment="1">
      <alignment horizontal="center"/>
    </xf>
    <xf numFmtId="3" fontId="23" fillId="44" borderId="13" xfId="0" applyNumberFormat="1" applyFont="1" applyFill="1" applyBorder="1" applyAlignment="1">
      <alignment horizontal="center"/>
    </xf>
    <xf numFmtId="0" fontId="26" fillId="44" borderId="57" xfId="0" applyFont="1" applyFill="1" applyBorder="1" applyAlignment="1">
      <alignment horizontal="center" wrapText="1"/>
    </xf>
    <xf numFmtId="0" fontId="31" fillId="44" borderId="13" xfId="0" applyFont="1" applyFill="1" applyBorder="1" applyAlignment="1">
      <alignment horizontal="center"/>
    </xf>
    <xf numFmtId="0" fontId="6" fillId="42" borderId="22" xfId="0" applyFont="1" applyFill="1" applyBorder="1" applyAlignment="1">
      <alignment horizontal="right" wrapText="1"/>
    </xf>
    <xf numFmtId="0" fontId="21" fillId="45" borderId="13" xfId="0" applyFont="1" applyFill="1" applyBorder="1" applyAlignment="1">
      <alignment horizontal="center"/>
    </xf>
    <xf numFmtId="0" fontId="23" fillId="45" borderId="13" xfId="0" applyFont="1" applyFill="1" applyBorder="1" applyAlignment="1">
      <alignment horizontal="center"/>
    </xf>
    <xf numFmtId="0" fontId="25" fillId="45" borderId="13" xfId="0" applyFont="1" applyFill="1" applyBorder="1" applyAlignment="1">
      <alignment horizontal="center"/>
    </xf>
    <xf numFmtId="0" fontId="26" fillId="45" borderId="13" xfId="0" applyFont="1" applyFill="1" applyBorder="1" applyAlignment="1">
      <alignment horizontal="center"/>
    </xf>
    <xf numFmtId="0" fontId="25" fillId="45" borderId="51" xfId="0" applyFont="1" applyFill="1" applyBorder="1" applyAlignment="1">
      <alignment horizontal="center" wrapText="1"/>
    </xf>
    <xf numFmtId="3" fontId="26" fillId="45" borderId="13" xfId="0" applyNumberFormat="1" applyFont="1" applyFill="1" applyBorder="1" applyAlignment="1">
      <alignment horizontal="center"/>
    </xf>
    <xf numFmtId="3" fontId="20" fillId="46" borderId="13" xfId="0" applyNumberFormat="1" applyFont="1" applyFill="1" applyBorder="1" applyAlignment="1">
      <alignment horizontal="center"/>
    </xf>
    <xf numFmtId="3" fontId="20" fillId="46" borderId="12" xfId="0" applyNumberFormat="1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 wrapText="1"/>
    </xf>
    <xf numFmtId="3" fontId="20" fillId="4" borderId="13" xfId="0" applyNumberFormat="1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3" fontId="17" fillId="4" borderId="13" xfId="0" applyNumberFormat="1" applyFont="1" applyFill="1" applyBorder="1" applyAlignment="1">
      <alignment horizontal="center" wrapText="1"/>
    </xf>
    <xf numFmtId="3" fontId="17" fillId="4" borderId="35" xfId="0" applyNumberFormat="1" applyFont="1" applyFill="1" applyBorder="1" applyAlignment="1">
      <alignment horizontal="center" wrapText="1"/>
    </xf>
    <xf numFmtId="3" fontId="17" fillId="10" borderId="13" xfId="0" applyNumberFormat="1" applyFont="1" applyFill="1" applyBorder="1" applyAlignment="1">
      <alignment horizontal="center" wrapText="1"/>
    </xf>
    <xf numFmtId="0" fontId="21" fillId="16" borderId="12" xfId="0" applyFont="1" applyFill="1" applyBorder="1" applyAlignment="1">
      <alignment/>
    </xf>
    <xf numFmtId="0" fontId="23" fillId="47" borderId="12" xfId="0" applyFont="1" applyFill="1" applyBorder="1" applyAlignment="1">
      <alignment/>
    </xf>
    <xf numFmtId="0" fontId="17" fillId="17" borderId="12" xfId="0" applyFont="1" applyFill="1" applyBorder="1" applyAlignment="1">
      <alignment/>
    </xf>
    <xf numFmtId="0" fontId="9" fillId="33" borderId="26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3" fontId="15" fillId="40" borderId="40" xfId="0" applyNumberFormat="1" applyFont="1" applyFill="1" applyBorder="1" applyAlignment="1">
      <alignment/>
    </xf>
    <xf numFmtId="3" fontId="15" fillId="40" borderId="31" xfId="0" applyNumberFormat="1" applyFont="1" applyFill="1" applyBorder="1" applyAlignment="1">
      <alignment/>
    </xf>
    <xf numFmtId="0" fontId="15" fillId="40" borderId="31" xfId="0" applyFont="1" applyFill="1" applyBorder="1" applyAlignment="1">
      <alignment/>
    </xf>
    <xf numFmtId="0" fontId="15" fillId="40" borderId="40" xfId="0" applyFont="1" applyFill="1" applyBorder="1" applyAlignment="1">
      <alignment/>
    </xf>
    <xf numFmtId="0" fontId="16" fillId="40" borderId="40" xfId="0" applyFont="1" applyFill="1" applyBorder="1" applyAlignment="1">
      <alignment horizontal="center"/>
    </xf>
    <xf numFmtId="0" fontId="18" fillId="33" borderId="58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3" fontId="18" fillId="33" borderId="58" xfId="0" applyNumberFormat="1" applyFont="1" applyFill="1" applyBorder="1" applyAlignment="1">
      <alignment horizontal="center"/>
    </xf>
    <xf numFmtId="3" fontId="18" fillId="33" borderId="35" xfId="0" applyNumberFormat="1" applyFont="1" applyFill="1" applyBorder="1" applyAlignment="1">
      <alignment horizontal="center"/>
    </xf>
    <xf numFmtId="0" fontId="13" fillId="33" borderId="59" xfId="0" applyFont="1" applyFill="1" applyBorder="1" applyAlignment="1">
      <alignment horizontal="center"/>
    </xf>
    <xf numFmtId="0" fontId="13" fillId="33" borderId="6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4" fillId="37" borderId="53" xfId="0" applyFont="1" applyFill="1" applyBorder="1" applyAlignment="1">
      <alignment horizontal="center"/>
    </xf>
    <xf numFmtId="0" fontId="34" fillId="37" borderId="40" xfId="0" applyFont="1" applyFill="1" applyBorder="1" applyAlignment="1">
      <alignment horizontal="center"/>
    </xf>
    <xf numFmtId="0" fontId="34" fillId="38" borderId="40" xfId="0" applyFont="1" applyFill="1" applyBorder="1" applyAlignment="1">
      <alignment horizontal="center"/>
    </xf>
    <xf numFmtId="0" fontId="17" fillId="37" borderId="61" xfId="0" applyFont="1" applyFill="1" applyBorder="1" applyAlignment="1">
      <alignment horizontal="center"/>
    </xf>
    <xf numFmtId="0" fontId="17" fillId="37" borderId="46" xfId="0" applyFont="1" applyFill="1" applyBorder="1" applyAlignment="1">
      <alignment horizontal="center"/>
    </xf>
    <xf numFmtId="0" fontId="17" fillId="37" borderId="62" xfId="0" applyFont="1" applyFill="1" applyBorder="1" applyAlignment="1">
      <alignment horizontal="center"/>
    </xf>
    <xf numFmtId="0" fontId="14" fillId="33" borderId="63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7" fillId="34" borderId="61" xfId="0" applyFont="1" applyFill="1" applyBorder="1" applyAlignment="1">
      <alignment horizontal="center"/>
    </xf>
    <xf numFmtId="0" fontId="17" fillId="34" borderId="46" xfId="0" applyFont="1" applyFill="1" applyBorder="1" applyAlignment="1">
      <alignment horizontal="center"/>
    </xf>
    <xf numFmtId="0" fontId="17" fillId="34" borderId="62" xfId="0" applyFont="1" applyFill="1" applyBorder="1" applyAlignment="1">
      <alignment horizontal="center"/>
    </xf>
    <xf numFmtId="0" fontId="17" fillId="38" borderId="61" xfId="0" applyFont="1" applyFill="1" applyBorder="1" applyAlignment="1">
      <alignment horizontal="center"/>
    </xf>
    <xf numFmtId="0" fontId="17" fillId="38" borderId="46" xfId="0" applyFont="1" applyFill="1" applyBorder="1" applyAlignment="1">
      <alignment horizontal="center"/>
    </xf>
    <xf numFmtId="0" fontId="17" fillId="38" borderId="62" xfId="0" applyFont="1" applyFill="1" applyBorder="1" applyAlignment="1">
      <alignment horizontal="center"/>
    </xf>
    <xf numFmtId="0" fontId="49" fillId="17" borderId="64" xfId="0" applyFont="1" applyFill="1" applyBorder="1" applyAlignment="1">
      <alignment horizontal="center"/>
    </xf>
    <xf numFmtId="0" fontId="49" fillId="17" borderId="46" xfId="0" applyFont="1" applyFill="1" applyBorder="1" applyAlignment="1">
      <alignment horizontal="center"/>
    </xf>
    <xf numFmtId="0" fontId="49" fillId="17" borderId="39" xfId="0" applyFont="1" applyFill="1" applyBorder="1" applyAlignment="1">
      <alignment horizontal="center"/>
    </xf>
    <xf numFmtId="0" fontId="49" fillId="17" borderId="65" xfId="0" applyFont="1" applyFill="1" applyBorder="1" applyAlignment="1">
      <alignment horizontal="center"/>
    </xf>
    <xf numFmtId="0" fontId="49" fillId="17" borderId="14" xfId="0" applyFont="1" applyFill="1" applyBorder="1" applyAlignment="1">
      <alignment horizontal="center"/>
    </xf>
    <xf numFmtId="0" fontId="49" fillId="17" borderId="13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7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3" fillId="34" borderId="69" xfId="0" applyFont="1" applyFill="1" applyBorder="1" applyAlignment="1">
      <alignment/>
    </xf>
    <xf numFmtId="0" fontId="3" fillId="34" borderId="70" xfId="0" applyFont="1" applyFill="1" applyBorder="1" applyAlignment="1">
      <alignment/>
    </xf>
    <xf numFmtId="0" fontId="3" fillId="34" borderId="71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3" fillId="34" borderId="7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0" fontId="33" fillId="36" borderId="14" xfId="0" applyFont="1" applyFill="1" applyBorder="1" applyAlignment="1">
      <alignment horizontal="center"/>
    </xf>
    <xf numFmtId="0" fontId="23" fillId="4" borderId="58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0" fontId="23" fillId="4" borderId="74" xfId="0" applyFont="1" applyFill="1" applyBorder="1" applyAlignment="1">
      <alignment horizontal="center"/>
    </xf>
    <xf numFmtId="0" fontId="23" fillId="10" borderId="75" xfId="0" applyFont="1" applyFill="1" applyBorder="1" applyAlignment="1">
      <alignment horizontal="center"/>
    </xf>
    <xf numFmtId="0" fontId="23" fillId="10" borderId="36" xfId="0" applyFont="1" applyFill="1" applyBorder="1" applyAlignment="1">
      <alignment horizontal="center"/>
    </xf>
    <xf numFmtId="0" fontId="23" fillId="10" borderId="74" xfId="0" applyFont="1" applyFill="1" applyBorder="1" applyAlignment="1">
      <alignment horizontal="center"/>
    </xf>
    <xf numFmtId="0" fontId="23" fillId="16" borderId="75" xfId="0" applyFont="1" applyFill="1" applyBorder="1" applyAlignment="1">
      <alignment horizontal="center"/>
    </xf>
    <xf numFmtId="0" fontId="23" fillId="16" borderId="36" xfId="0" applyFont="1" applyFill="1" applyBorder="1" applyAlignment="1">
      <alignment horizontal="center"/>
    </xf>
    <xf numFmtId="0" fontId="23" fillId="16" borderId="74" xfId="0" applyFont="1" applyFill="1" applyBorder="1" applyAlignment="1">
      <alignment horizontal="center"/>
    </xf>
    <xf numFmtId="0" fontId="23" fillId="47" borderId="75" xfId="0" applyFont="1" applyFill="1" applyBorder="1" applyAlignment="1">
      <alignment horizontal="center"/>
    </xf>
    <xf numFmtId="0" fontId="23" fillId="47" borderId="36" xfId="0" applyFont="1" applyFill="1" applyBorder="1" applyAlignment="1">
      <alignment horizontal="center"/>
    </xf>
    <xf numFmtId="0" fontId="23" fillId="47" borderId="74" xfId="0" applyFont="1" applyFill="1" applyBorder="1" applyAlignment="1">
      <alignment horizontal="center"/>
    </xf>
    <xf numFmtId="0" fontId="40" fillId="17" borderId="64" xfId="0" applyFont="1" applyFill="1" applyBorder="1" applyAlignment="1">
      <alignment horizontal="center"/>
    </xf>
    <xf numFmtId="0" fontId="40" fillId="17" borderId="46" xfId="0" applyFont="1" applyFill="1" applyBorder="1" applyAlignment="1">
      <alignment horizontal="center"/>
    </xf>
    <xf numFmtId="0" fontId="40" fillId="17" borderId="39" xfId="0" applyFont="1" applyFill="1" applyBorder="1" applyAlignment="1">
      <alignment horizontal="center"/>
    </xf>
    <xf numFmtId="0" fontId="40" fillId="17" borderId="76" xfId="0" applyFont="1" applyFill="1" applyBorder="1" applyAlignment="1">
      <alignment horizontal="center"/>
    </xf>
    <xf numFmtId="0" fontId="40" fillId="17" borderId="0" xfId="0" applyFont="1" applyFill="1" applyBorder="1" applyAlignment="1">
      <alignment horizontal="center"/>
    </xf>
    <xf numFmtId="0" fontId="40" fillId="17" borderId="33" xfId="0" applyFont="1" applyFill="1" applyBorder="1" applyAlignment="1">
      <alignment horizontal="center"/>
    </xf>
    <xf numFmtId="0" fontId="40" fillId="17" borderId="65" xfId="0" applyFont="1" applyFill="1" applyBorder="1" applyAlignment="1">
      <alignment horizontal="center"/>
    </xf>
    <xf numFmtId="0" fontId="40" fillId="17" borderId="14" xfId="0" applyFont="1" applyFill="1" applyBorder="1" applyAlignment="1">
      <alignment horizontal="center"/>
    </xf>
    <xf numFmtId="0" fontId="40" fillId="17" borderId="13" xfId="0" applyFont="1" applyFill="1" applyBorder="1" applyAlignment="1">
      <alignment horizontal="center"/>
    </xf>
    <xf numFmtId="0" fontId="31" fillId="7" borderId="58" xfId="0" applyFont="1" applyFill="1" applyBorder="1" applyAlignment="1">
      <alignment horizontal="center"/>
    </xf>
    <xf numFmtId="0" fontId="31" fillId="7" borderId="36" xfId="0" applyFont="1" applyFill="1" applyBorder="1" applyAlignment="1">
      <alignment horizontal="center"/>
    </xf>
    <xf numFmtId="0" fontId="31" fillId="7" borderId="35" xfId="0" applyFont="1" applyFill="1" applyBorder="1" applyAlignment="1">
      <alignment horizontal="center"/>
    </xf>
    <xf numFmtId="0" fontId="31" fillId="3" borderId="58" xfId="0" applyFont="1" applyFill="1" applyBorder="1" applyAlignment="1">
      <alignment horizontal="center"/>
    </xf>
    <xf numFmtId="0" fontId="31" fillId="3" borderId="36" xfId="0" applyFont="1" applyFill="1" applyBorder="1" applyAlignment="1">
      <alignment horizontal="center"/>
    </xf>
    <xf numFmtId="0" fontId="31" fillId="3" borderId="35" xfId="0" applyFont="1" applyFill="1" applyBorder="1" applyAlignment="1">
      <alignment horizontal="center"/>
    </xf>
    <xf numFmtId="0" fontId="31" fillId="9" borderId="10" xfId="0" applyFont="1" applyFill="1" applyBorder="1" applyAlignment="1">
      <alignment horizontal="center"/>
    </xf>
    <xf numFmtId="0" fontId="31" fillId="9" borderId="12" xfId="0" applyFont="1" applyFill="1" applyBorder="1" applyAlignment="1">
      <alignment horizontal="center"/>
    </xf>
    <xf numFmtId="0" fontId="33" fillId="48" borderId="0" xfId="0" applyFont="1" applyFill="1" applyAlignment="1">
      <alignment horizontal="center"/>
    </xf>
    <xf numFmtId="0" fontId="49" fillId="49" borderId="10" xfId="0" applyFont="1" applyFill="1" applyBorder="1" applyAlignment="1">
      <alignment horizontal="center"/>
    </xf>
    <xf numFmtId="0" fontId="49" fillId="49" borderId="11" xfId="0" applyFont="1" applyFill="1" applyBorder="1" applyAlignment="1">
      <alignment horizontal="center"/>
    </xf>
    <xf numFmtId="0" fontId="49" fillId="49" borderId="12" xfId="0" applyFont="1" applyFill="1" applyBorder="1" applyAlignment="1">
      <alignment horizontal="center"/>
    </xf>
    <xf numFmtId="3" fontId="17" fillId="33" borderId="58" xfId="0" applyNumberFormat="1" applyFont="1" applyFill="1" applyBorder="1" applyAlignment="1">
      <alignment horizontal="center"/>
    </xf>
    <xf numFmtId="3" fontId="17" fillId="33" borderId="35" xfId="0" applyNumberFormat="1" applyFont="1" applyFill="1" applyBorder="1" applyAlignment="1">
      <alignment horizontal="center"/>
    </xf>
    <xf numFmtId="0" fontId="17" fillId="33" borderId="58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3" fontId="17" fillId="33" borderId="36" xfId="0" applyNumberFormat="1" applyFont="1" applyFill="1" applyBorder="1" applyAlignment="1">
      <alignment horizontal="center"/>
    </xf>
    <xf numFmtId="0" fontId="16" fillId="33" borderId="58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33" borderId="74" xfId="0" applyFont="1" applyFill="1" applyBorder="1" applyAlignment="1">
      <alignment horizontal="center"/>
    </xf>
    <xf numFmtId="3" fontId="16" fillId="33" borderId="75" xfId="0" applyNumberFormat="1" applyFont="1" applyFill="1" applyBorder="1" applyAlignment="1">
      <alignment/>
    </xf>
    <xf numFmtId="3" fontId="16" fillId="33" borderId="35" xfId="0" applyNumberFormat="1" applyFont="1" applyFill="1" applyBorder="1" applyAlignment="1">
      <alignment/>
    </xf>
    <xf numFmtId="0" fontId="15" fillId="33" borderId="58" xfId="0" applyFont="1" applyFill="1" applyBorder="1" applyAlignment="1">
      <alignment/>
    </xf>
    <xf numFmtId="0" fontId="15" fillId="33" borderId="36" xfId="0" applyFont="1" applyFill="1" applyBorder="1" applyAlignment="1">
      <alignment/>
    </xf>
    <xf numFmtId="0" fontId="15" fillId="33" borderId="74" xfId="0" applyFont="1" applyFill="1" applyBorder="1" applyAlignment="1">
      <alignment/>
    </xf>
    <xf numFmtId="0" fontId="15" fillId="33" borderId="75" xfId="0" applyFont="1" applyFill="1" applyBorder="1" applyAlignment="1">
      <alignment/>
    </xf>
    <xf numFmtId="0" fontId="16" fillId="33" borderId="75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17" fillId="38" borderId="76" xfId="0" applyFont="1" applyFill="1" applyBorder="1" applyAlignment="1">
      <alignment horizontal="center"/>
    </xf>
    <xf numFmtId="0" fontId="17" fillId="38" borderId="33" xfId="0" applyFont="1" applyFill="1" applyBorder="1" applyAlignment="1">
      <alignment horizontal="center"/>
    </xf>
    <xf numFmtId="0" fontId="29" fillId="36" borderId="14" xfId="0" applyFont="1" applyFill="1" applyBorder="1" applyAlignment="1">
      <alignment horizontal="center"/>
    </xf>
    <xf numFmtId="0" fontId="29" fillId="33" borderId="0" xfId="0" applyFont="1" applyFill="1" applyAlignment="1">
      <alignment horizontal="center"/>
    </xf>
    <xf numFmtId="0" fontId="17" fillId="34" borderId="75" xfId="0" applyFont="1" applyFill="1" applyBorder="1" applyAlignment="1">
      <alignment horizontal="center"/>
    </xf>
    <xf numFmtId="0" fontId="17" fillId="34" borderId="36" xfId="0" applyFont="1" applyFill="1" applyBorder="1" applyAlignment="1">
      <alignment horizontal="center"/>
    </xf>
    <xf numFmtId="0" fontId="17" fillId="34" borderId="74" xfId="0" applyFont="1" applyFill="1" applyBorder="1" applyAlignment="1">
      <alignment horizontal="center"/>
    </xf>
    <xf numFmtId="0" fontId="17" fillId="39" borderId="64" xfId="0" applyFont="1" applyFill="1" applyBorder="1" applyAlignment="1">
      <alignment horizontal="center"/>
    </xf>
    <xf numFmtId="0" fontId="17" fillId="39" borderId="39" xfId="0" applyFont="1" applyFill="1" applyBorder="1" applyAlignment="1">
      <alignment horizontal="center"/>
    </xf>
    <xf numFmtId="0" fontId="17" fillId="37" borderId="64" xfId="0" applyFont="1" applyFill="1" applyBorder="1" applyAlignment="1">
      <alignment horizontal="left"/>
    </xf>
    <xf numFmtId="0" fontId="17" fillId="37" borderId="46" xfId="0" applyFont="1" applyFill="1" applyBorder="1" applyAlignment="1">
      <alignment horizontal="left"/>
    </xf>
    <xf numFmtId="0" fontId="17" fillId="37" borderId="39" xfId="0" applyFont="1" applyFill="1" applyBorder="1" applyAlignment="1">
      <alignment horizontal="left"/>
    </xf>
    <xf numFmtId="0" fontId="17" fillId="37" borderId="64" xfId="0" applyFont="1" applyFill="1" applyBorder="1" applyAlignment="1">
      <alignment horizontal="center"/>
    </xf>
    <xf numFmtId="0" fontId="17" fillId="37" borderId="39" xfId="0" applyFont="1" applyFill="1" applyBorder="1" applyAlignment="1">
      <alignment horizontal="center"/>
    </xf>
    <xf numFmtId="0" fontId="17" fillId="38" borderId="64" xfId="0" applyFont="1" applyFill="1" applyBorder="1" applyAlignment="1">
      <alignment horizontal="center"/>
    </xf>
    <xf numFmtId="0" fontId="17" fillId="38" borderId="39" xfId="0" applyFont="1" applyFill="1" applyBorder="1" applyAlignment="1">
      <alignment horizontal="center"/>
    </xf>
    <xf numFmtId="0" fontId="17" fillId="38" borderId="75" xfId="0" applyFont="1" applyFill="1" applyBorder="1" applyAlignment="1">
      <alignment horizontal="center"/>
    </xf>
    <xf numFmtId="0" fontId="17" fillId="38" borderId="36" xfId="0" applyFont="1" applyFill="1" applyBorder="1" applyAlignment="1">
      <alignment horizontal="center"/>
    </xf>
    <xf numFmtId="0" fontId="17" fillId="38" borderId="74" xfId="0" applyFont="1" applyFill="1" applyBorder="1" applyAlignment="1">
      <alignment horizontal="center"/>
    </xf>
    <xf numFmtId="0" fontId="17" fillId="36" borderId="77" xfId="0" applyFont="1" applyFill="1" applyBorder="1" applyAlignment="1">
      <alignment/>
    </xf>
    <xf numFmtId="0" fontId="17" fillId="36" borderId="78" xfId="0" applyFont="1" applyFill="1" applyBorder="1" applyAlignment="1">
      <alignment/>
    </xf>
    <xf numFmtId="0" fontId="17" fillId="36" borderId="58" xfId="0" applyFont="1" applyFill="1" applyBorder="1" applyAlignment="1">
      <alignment/>
    </xf>
    <xf numFmtId="0" fontId="17" fillId="36" borderId="36" xfId="0" applyFont="1" applyFill="1" applyBorder="1" applyAlignment="1">
      <alignment/>
    </xf>
    <xf numFmtId="0" fontId="17" fillId="36" borderId="64" xfId="0" applyFont="1" applyFill="1" applyBorder="1" applyAlignment="1">
      <alignment horizontal="center"/>
    </xf>
    <xf numFmtId="0" fontId="17" fillId="36" borderId="39" xfId="0" applyFont="1" applyFill="1" applyBorder="1" applyAlignment="1">
      <alignment horizontal="center"/>
    </xf>
    <xf numFmtId="0" fontId="17" fillId="36" borderId="76" xfId="0" applyFont="1" applyFill="1" applyBorder="1" applyAlignment="1">
      <alignment horizontal="center"/>
    </xf>
    <xf numFmtId="0" fontId="17" fillId="36" borderId="33" xfId="0" applyFont="1" applyFill="1" applyBorder="1" applyAlignment="1">
      <alignment horizontal="center"/>
    </xf>
    <xf numFmtId="0" fontId="17" fillId="36" borderId="79" xfId="0" applyFont="1" applyFill="1" applyBorder="1" applyAlignment="1">
      <alignment horizontal="center"/>
    </xf>
    <xf numFmtId="0" fontId="17" fillId="36" borderId="80" xfId="0" applyFont="1" applyFill="1" applyBorder="1" applyAlignment="1">
      <alignment horizontal="center"/>
    </xf>
    <xf numFmtId="0" fontId="17" fillId="39" borderId="58" xfId="0" applyFont="1" applyFill="1" applyBorder="1" applyAlignment="1">
      <alignment horizontal="center"/>
    </xf>
    <xf numFmtId="0" fontId="17" fillId="39" borderId="36" xfId="0" applyFont="1" applyFill="1" applyBorder="1" applyAlignment="1">
      <alignment horizontal="center"/>
    </xf>
    <xf numFmtId="0" fontId="17" fillId="39" borderId="74" xfId="0" applyFont="1" applyFill="1" applyBorder="1" applyAlignment="1">
      <alignment horizontal="center"/>
    </xf>
    <xf numFmtId="0" fontId="17" fillId="37" borderId="75" xfId="0" applyFont="1" applyFill="1" applyBorder="1" applyAlignment="1">
      <alignment horizontal="center"/>
    </xf>
    <xf numFmtId="0" fontId="17" fillId="37" borderId="36" xfId="0" applyFont="1" applyFill="1" applyBorder="1" applyAlignment="1">
      <alignment horizontal="center"/>
    </xf>
    <xf numFmtId="0" fontId="17" fillId="37" borderId="74" xfId="0" applyFont="1" applyFill="1" applyBorder="1" applyAlignment="1">
      <alignment horizontal="center"/>
    </xf>
    <xf numFmtId="0" fontId="17" fillId="39" borderId="76" xfId="0" applyFont="1" applyFill="1" applyBorder="1" applyAlignment="1">
      <alignment horizontal="center"/>
    </xf>
    <xf numFmtId="0" fontId="17" fillId="39" borderId="33" xfId="0" applyFont="1" applyFill="1" applyBorder="1" applyAlignment="1">
      <alignment horizontal="center"/>
    </xf>
    <xf numFmtId="0" fontId="17" fillId="37" borderId="76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left"/>
    </xf>
    <xf numFmtId="0" fontId="17" fillId="37" borderId="33" xfId="0" applyFont="1" applyFill="1" applyBorder="1" applyAlignment="1">
      <alignment horizontal="left"/>
    </xf>
    <xf numFmtId="0" fontId="17" fillId="37" borderId="76" xfId="0" applyFont="1" applyFill="1" applyBorder="1" applyAlignment="1">
      <alignment horizontal="center"/>
    </xf>
    <xf numFmtId="0" fontId="17" fillId="37" borderId="33" xfId="0" applyFont="1" applyFill="1" applyBorder="1" applyAlignment="1">
      <alignment horizontal="center"/>
    </xf>
    <xf numFmtId="0" fontId="27" fillId="50" borderId="81" xfId="0" applyFont="1" applyFill="1" applyBorder="1" applyAlignment="1">
      <alignment horizontal="center" wrapText="1"/>
    </xf>
    <xf numFmtId="0" fontId="27" fillId="50" borderId="82" xfId="0" applyFont="1" applyFill="1" applyBorder="1" applyAlignment="1">
      <alignment horizontal="center" wrapText="1"/>
    </xf>
    <xf numFmtId="0" fontId="27" fillId="50" borderId="83" xfId="0" applyFont="1" applyFill="1" applyBorder="1" applyAlignment="1">
      <alignment horizontal="center" wrapText="1"/>
    </xf>
    <xf numFmtId="0" fontId="27" fillId="50" borderId="58" xfId="0" applyFont="1" applyFill="1" applyBorder="1" applyAlignment="1">
      <alignment horizontal="center" wrapText="1"/>
    </xf>
    <xf numFmtId="0" fontId="27" fillId="50" borderId="36" xfId="0" applyFont="1" applyFill="1" applyBorder="1" applyAlignment="1">
      <alignment horizontal="center" wrapText="1"/>
    </xf>
    <xf numFmtId="0" fontId="27" fillId="50" borderId="35" xfId="0" applyFont="1" applyFill="1" applyBorder="1" applyAlignment="1">
      <alignment horizontal="center" wrapText="1"/>
    </xf>
    <xf numFmtId="0" fontId="27" fillId="50" borderId="71" xfId="0" applyFont="1" applyFill="1" applyBorder="1" applyAlignment="1">
      <alignment horizontal="center" wrapText="1"/>
    </xf>
    <xf numFmtId="0" fontId="27" fillId="50" borderId="84" xfId="0" applyFont="1" applyFill="1" applyBorder="1" applyAlignment="1">
      <alignment horizontal="center" wrapText="1"/>
    </xf>
    <xf numFmtId="0" fontId="27" fillId="50" borderId="85" xfId="0" applyFont="1" applyFill="1" applyBorder="1" applyAlignment="1">
      <alignment horizontal="center" wrapText="1"/>
    </xf>
    <xf numFmtId="0" fontId="16" fillId="40" borderId="58" xfId="0" applyFont="1" applyFill="1" applyBorder="1" applyAlignment="1">
      <alignment horizontal="center"/>
    </xf>
    <xf numFmtId="0" fontId="16" fillId="40" borderId="36" xfId="0" applyFont="1" applyFill="1" applyBorder="1" applyAlignment="1">
      <alignment horizontal="center"/>
    </xf>
    <xf numFmtId="0" fontId="16" fillId="40" borderId="14" xfId="0" applyFont="1" applyFill="1" applyBorder="1" applyAlignment="1">
      <alignment horizontal="center"/>
    </xf>
    <xf numFmtId="0" fontId="16" fillId="40" borderId="74" xfId="0" applyFont="1" applyFill="1" applyBorder="1" applyAlignment="1">
      <alignment horizontal="center"/>
    </xf>
    <xf numFmtId="3" fontId="16" fillId="40" borderId="75" xfId="0" applyNumberFormat="1" applyFont="1" applyFill="1" applyBorder="1" applyAlignment="1">
      <alignment horizontal="center"/>
    </xf>
    <xf numFmtId="3" fontId="16" fillId="40" borderId="36" xfId="0" applyNumberFormat="1" applyFont="1" applyFill="1" applyBorder="1" applyAlignment="1">
      <alignment horizontal="center"/>
    </xf>
    <xf numFmtId="3" fontId="16" fillId="40" borderId="74" xfId="0" applyNumberFormat="1" applyFont="1" applyFill="1" applyBorder="1" applyAlignment="1">
      <alignment horizontal="center"/>
    </xf>
    <xf numFmtId="0" fontId="16" fillId="40" borderId="75" xfId="0" applyFont="1" applyFill="1" applyBorder="1" applyAlignment="1">
      <alignment horizontal="center"/>
    </xf>
    <xf numFmtId="0" fontId="16" fillId="40" borderId="57" xfId="0" applyFont="1" applyFill="1" applyBorder="1" applyAlignment="1">
      <alignment horizontal="center"/>
    </xf>
    <xf numFmtId="3" fontId="16" fillId="40" borderId="86" xfId="0" applyNumberFormat="1" applyFont="1" applyFill="1" applyBorder="1" applyAlignment="1">
      <alignment horizontal="center"/>
    </xf>
    <xf numFmtId="3" fontId="16" fillId="40" borderId="57" xfId="0" applyNumberFormat="1" applyFont="1" applyFill="1" applyBorder="1" applyAlignment="1">
      <alignment horizontal="center"/>
    </xf>
    <xf numFmtId="3" fontId="36" fillId="13" borderId="81" xfId="0" applyNumberFormat="1" applyFont="1" applyFill="1" applyBorder="1" applyAlignment="1">
      <alignment horizontal="center" wrapText="1"/>
    </xf>
    <xf numFmtId="3" fontId="36" fillId="13" borderId="82" xfId="0" applyNumberFormat="1" applyFont="1" applyFill="1" applyBorder="1" applyAlignment="1">
      <alignment horizontal="center" wrapText="1"/>
    </xf>
    <xf numFmtId="3" fontId="36" fillId="13" borderId="83" xfId="0" applyNumberFormat="1" applyFont="1" applyFill="1" applyBorder="1" applyAlignment="1">
      <alignment horizontal="center" wrapText="1"/>
    </xf>
    <xf numFmtId="0" fontId="36" fillId="13" borderId="58" xfId="0" applyFont="1" applyFill="1" applyBorder="1" applyAlignment="1">
      <alignment horizontal="center" wrapText="1"/>
    </xf>
    <xf numFmtId="0" fontId="36" fillId="13" borderId="36" xfId="0" applyFont="1" applyFill="1" applyBorder="1" applyAlignment="1">
      <alignment horizontal="center" wrapText="1"/>
    </xf>
    <xf numFmtId="0" fontId="36" fillId="13" borderId="35" xfId="0" applyFont="1" applyFill="1" applyBorder="1" applyAlignment="1">
      <alignment horizontal="center" wrapText="1"/>
    </xf>
    <xf numFmtId="0" fontId="27" fillId="50" borderId="87" xfId="0" applyFont="1" applyFill="1" applyBorder="1" applyAlignment="1">
      <alignment horizontal="center" wrapText="1"/>
    </xf>
    <xf numFmtId="0" fontId="36" fillId="13" borderId="81" xfId="0" applyFont="1" applyFill="1" applyBorder="1" applyAlignment="1">
      <alignment horizontal="center" wrapText="1"/>
    </xf>
    <xf numFmtId="0" fontId="36" fillId="13" borderId="85" xfId="0" applyFont="1" applyFill="1" applyBorder="1" applyAlignment="1">
      <alignment horizontal="center" wrapText="1"/>
    </xf>
    <xf numFmtId="3" fontId="36" fillId="13" borderId="85" xfId="0" applyNumberFormat="1" applyFont="1" applyFill="1" applyBorder="1" applyAlignment="1">
      <alignment horizontal="center" wrapText="1"/>
    </xf>
    <xf numFmtId="0" fontId="37" fillId="13" borderId="81" xfId="0" applyFont="1" applyFill="1" applyBorder="1" applyAlignment="1">
      <alignment horizontal="center" wrapText="1"/>
    </xf>
    <xf numFmtId="0" fontId="37" fillId="13" borderId="82" xfId="0" applyFont="1" applyFill="1" applyBorder="1" applyAlignment="1">
      <alignment horizontal="center" wrapText="1"/>
    </xf>
    <xf numFmtId="0" fontId="37" fillId="13" borderId="85" xfId="0" applyFont="1" applyFill="1" applyBorder="1" applyAlignment="1">
      <alignment horizontal="center" wrapText="1"/>
    </xf>
    <xf numFmtId="0" fontId="22" fillId="33" borderId="88" xfId="0" applyFont="1" applyFill="1" applyBorder="1" applyAlignment="1">
      <alignment wrapText="1"/>
    </xf>
    <xf numFmtId="0" fontId="22" fillId="33" borderId="0" xfId="0" applyFont="1" applyFill="1" applyAlignment="1">
      <alignment wrapText="1"/>
    </xf>
    <xf numFmtId="0" fontId="38" fillId="33" borderId="88" xfId="0" applyFont="1" applyFill="1" applyBorder="1" applyAlignment="1">
      <alignment wrapText="1"/>
    </xf>
    <xf numFmtId="0" fontId="38" fillId="33" borderId="0" xfId="0" applyFont="1" applyFill="1" applyAlignment="1">
      <alignment wrapText="1"/>
    </xf>
    <xf numFmtId="0" fontId="36" fillId="13" borderId="82" xfId="0" applyFont="1" applyFill="1" applyBorder="1" applyAlignment="1">
      <alignment horizontal="center" wrapText="1"/>
    </xf>
    <xf numFmtId="3" fontId="37" fillId="13" borderId="81" xfId="0" applyNumberFormat="1" applyFont="1" applyFill="1" applyBorder="1" applyAlignment="1">
      <alignment horizontal="center" wrapText="1"/>
    </xf>
    <xf numFmtId="3" fontId="37" fillId="13" borderId="82" xfId="0" applyNumberFormat="1" applyFont="1" applyFill="1" applyBorder="1" applyAlignment="1">
      <alignment horizontal="center" wrapText="1"/>
    </xf>
    <xf numFmtId="3" fontId="37" fillId="13" borderId="85" xfId="0" applyNumberFormat="1" applyFont="1" applyFill="1" applyBorder="1" applyAlignment="1">
      <alignment horizontal="center" wrapText="1"/>
    </xf>
    <xf numFmtId="3" fontId="37" fillId="13" borderId="83" xfId="0" applyNumberFormat="1" applyFont="1" applyFill="1" applyBorder="1" applyAlignment="1">
      <alignment horizontal="center" wrapText="1"/>
    </xf>
    <xf numFmtId="0" fontId="37" fillId="13" borderId="58" xfId="0" applyFont="1" applyFill="1" applyBorder="1" applyAlignment="1">
      <alignment horizontal="center" wrapText="1"/>
    </xf>
    <xf numFmtId="0" fontId="37" fillId="13" borderId="36" xfId="0" applyFont="1" applyFill="1" applyBorder="1" applyAlignment="1">
      <alignment horizontal="center" wrapText="1"/>
    </xf>
    <xf numFmtId="0" fontId="37" fillId="13" borderId="35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88" xfId="0" applyFont="1" applyFill="1" applyBorder="1" applyAlignment="1">
      <alignment wrapText="1"/>
    </xf>
    <xf numFmtId="0" fontId="15" fillId="33" borderId="0" xfId="0" applyFont="1" applyFill="1" applyAlignment="1">
      <alignment wrapText="1"/>
    </xf>
    <xf numFmtId="0" fontId="15" fillId="33" borderId="46" xfId="0" applyFont="1" applyFill="1" applyBorder="1" applyAlignment="1">
      <alignment wrapText="1"/>
    </xf>
    <xf numFmtId="0" fontId="29" fillId="33" borderId="64" xfId="0" applyFont="1" applyFill="1" applyBorder="1" applyAlignment="1">
      <alignment horizontal="center"/>
    </xf>
    <xf numFmtId="0" fontId="29" fillId="33" borderId="46" xfId="0" applyFont="1" applyFill="1" applyBorder="1" applyAlignment="1">
      <alignment horizontal="center"/>
    </xf>
    <xf numFmtId="0" fontId="29" fillId="33" borderId="39" xfId="0" applyFont="1" applyFill="1" applyBorder="1" applyAlignment="1">
      <alignment horizontal="center"/>
    </xf>
    <xf numFmtId="0" fontId="29" fillId="33" borderId="65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40" fillId="51" borderId="0" xfId="0" applyFont="1" applyFill="1" applyBorder="1" applyAlignment="1">
      <alignment horizontal="center"/>
    </xf>
    <xf numFmtId="0" fontId="23" fillId="51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35" fillId="13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60"/>
  <sheetViews>
    <sheetView tabSelected="1" zoomScale="86" zoomScaleNormal="86" zoomScalePageLayoutView="0" workbookViewId="0" topLeftCell="J277">
      <selection activeCell="T358" sqref="T358"/>
    </sheetView>
  </sheetViews>
  <sheetFormatPr defaultColWidth="9.140625" defaultRowHeight="12.75"/>
  <cols>
    <col min="1" max="1" width="8.7109375" style="12" customWidth="1"/>
    <col min="2" max="2" width="21.7109375" style="12" bestFit="1" customWidth="1"/>
    <col min="3" max="3" width="17.28125" style="12" customWidth="1"/>
    <col min="4" max="4" width="14.28125" style="12" customWidth="1"/>
    <col min="5" max="5" width="18.00390625" style="12" customWidth="1"/>
    <col min="6" max="6" width="15.57421875" style="12" customWidth="1"/>
    <col min="7" max="7" width="16.00390625" style="12" customWidth="1"/>
    <col min="8" max="8" width="13.7109375" style="12" customWidth="1"/>
    <col min="9" max="10" width="17.57421875" style="12" customWidth="1"/>
    <col min="11" max="11" width="19.421875" style="12" customWidth="1"/>
    <col min="12" max="13" width="9.140625" style="12" customWidth="1"/>
    <col min="14" max="14" width="14.140625" style="12" customWidth="1"/>
    <col min="15" max="18" width="9.140625" style="12" customWidth="1"/>
    <col min="19" max="19" width="7.421875" style="12" customWidth="1"/>
    <col min="20" max="20" width="12.140625" style="12" customWidth="1"/>
    <col min="21" max="16384" width="9.140625" style="12" customWidth="1"/>
  </cols>
  <sheetData>
    <row r="2" spans="2:26" ht="15.75" thickBot="1">
      <c r="B2" s="317" t="s">
        <v>184</v>
      </c>
      <c r="C2" s="318"/>
      <c r="D2" s="318"/>
      <c r="E2" s="318"/>
      <c r="F2" s="318"/>
      <c r="G2" s="318"/>
      <c r="H2" s="318"/>
      <c r="I2" s="318"/>
      <c r="J2" s="318"/>
      <c r="K2" s="319"/>
      <c r="L2" s="133"/>
      <c r="M2" s="13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2:26" ht="31.5" customHeight="1" thickBot="1">
      <c r="B3" s="320" t="s">
        <v>15</v>
      </c>
      <c r="C3" s="322" t="s">
        <v>16</v>
      </c>
      <c r="D3" s="323"/>
      <c r="E3" s="324"/>
      <c r="F3" s="325" t="s">
        <v>17</v>
      </c>
      <c r="G3" s="325" t="s">
        <v>18</v>
      </c>
      <c r="H3" s="325" t="s">
        <v>19</v>
      </c>
      <c r="I3" s="325" t="s">
        <v>20</v>
      </c>
      <c r="J3" s="220"/>
      <c r="K3" s="325" t="s">
        <v>21</v>
      </c>
      <c r="L3" s="134"/>
      <c r="M3" s="134"/>
      <c r="Z3" s="13"/>
    </row>
    <row r="4" spans="2:26" ht="13.5" thickBot="1">
      <c r="B4" s="321"/>
      <c r="C4" s="114" t="s">
        <v>22</v>
      </c>
      <c r="D4" s="114" t="s">
        <v>23</v>
      </c>
      <c r="E4" s="114" t="s">
        <v>24</v>
      </c>
      <c r="F4" s="326"/>
      <c r="G4" s="326"/>
      <c r="H4" s="326"/>
      <c r="I4" s="326"/>
      <c r="J4" s="221"/>
      <c r="K4" s="326"/>
      <c r="L4" s="134"/>
      <c r="M4" s="134"/>
      <c r="Z4" s="13"/>
    </row>
    <row r="5" spans="2:26" ht="13.5" thickBot="1">
      <c r="B5" s="115" t="s">
        <v>6</v>
      </c>
      <c r="C5" s="195">
        <v>13866.9</v>
      </c>
      <c r="D5" s="116">
        <v>11111.2</v>
      </c>
      <c r="E5" s="116">
        <v>2755.7</v>
      </c>
      <c r="F5" s="116">
        <v>748.6</v>
      </c>
      <c r="G5" s="116">
        <v>1224</v>
      </c>
      <c r="H5" s="116">
        <v>789.5</v>
      </c>
      <c r="I5" s="116">
        <v>3581</v>
      </c>
      <c r="J5" s="116"/>
      <c r="K5" s="117">
        <v>20210</v>
      </c>
      <c r="L5" s="135"/>
      <c r="M5" s="135"/>
      <c r="N5" s="14"/>
      <c r="Z5" s="13"/>
    </row>
    <row r="6" spans="2:26" ht="13.5" thickBot="1">
      <c r="B6" s="115" t="s">
        <v>7</v>
      </c>
      <c r="C6" s="195">
        <v>2011.4</v>
      </c>
      <c r="D6" s="116">
        <v>1937.4</v>
      </c>
      <c r="E6" s="116">
        <v>74</v>
      </c>
      <c r="F6" s="116">
        <v>91.1</v>
      </c>
      <c r="G6" s="116">
        <v>596.5</v>
      </c>
      <c r="H6" s="116">
        <v>1574</v>
      </c>
      <c r="I6" s="116">
        <v>1492</v>
      </c>
      <c r="J6" s="116"/>
      <c r="K6" s="117">
        <v>5765</v>
      </c>
      <c r="L6" s="135"/>
      <c r="M6" s="135"/>
      <c r="N6" s="14"/>
      <c r="Z6" s="13"/>
    </row>
    <row r="7" spans="2:26" ht="13.5" thickBot="1">
      <c r="B7" s="115" t="s">
        <v>8</v>
      </c>
      <c r="C7" s="195">
        <v>2759</v>
      </c>
      <c r="D7" s="116">
        <v>2317.4</v>
      </c>
      <c r="E7" s="116">
        <v>441.6</v>
      </c>
      <c r="F7" s="116">
        <v>505.6</v>
      </c>
      <c r="G7" s="116">
        <v>446.7</v>
      </c>
      <c r="H7" s="116">
        <v>690.2</v>
      </c>
      <c r="I7" s="116">
        <v>1522.5</v>
      </c>
      <c r="J7" s="116"/>
      <c r="K7" s="117">
        <v>5924</v>
      </c>
      <c r="L7" s="135"/>
      <c r="M7" s="135"/>
      <c r="N7" s="14"/>
      <c r="Z7" s="13"/>
    </row>
    <row r="8" spans="2:26" ht="13.5" thickBot="1">
      <c r="B8" s="115" t="s">
        <v>9</v>
      </c>
      <c r="C8" s="195">
        <v>3052</v>
      </c>
      <c r="D8" s="116">
        <v>2540</v>
      </c>
      <c r="E8" s="116">
        <v>512</v>
      </c>
      <c r="F8" s="116">
        <v>67.2</v>
      </c>
      <c r="G8" s="116">
        <v>294.5</v>
      </c>
      <c r="H8" s="116">
        <v>1986</v>
      </c>
      <c r="I8" s="116">
        <v>1946.3</v>
      </c>
      <c r="J8" s="116"/>
      <c r="K8" s="117">
        <v>7346</v>
      </c>
      <c r="L8" s="135"/>
      <c r="M8" s="135"/>
      <c r="N8" s="14"/>
      <c r="Z8" s="13"/>
    </row>
    <row r="9" spans="2:26" ht="13.5" thickBot="1">
      <c r="B9" s="115" t="s">
        <v>10</v>
      </c>
      <c r="C9" s="195">
        <v>293.2</v>
      </c>
      <c r="D9" s="116">
        <v>183.2</v>
      </c>
      <c r="E9" s="116">
        <v>110</v>
      </c>
      <c r="F9" s="116">
        <v>4.6</v>
      </c>
      <c r="G9" s="116">
        <v>211.1</v>
      </c>
      <c r="H9" s="116">
        <v>750</v>
      </c>
      <c r="I9" s="116">
        <v>5834.1</v>
      </c>
      <c r="J9" s="116"/>
      <c r="K9" s="117">
        <v>7093</v>
      </c>
      <c r="L9" s="135"/>
      <c r="M9" s="135"/>
      <c r="Z9" s="13"/>
    </row>
    <row r="10" spans="2:26" ht="13.5" thickBot="1">
      <c r="B10" s="115" t="s">
        <v>11</v>
      </c>
      <c r="C10" s="195">
        <v>1110.6</v>
      </c>
      <c r="D10" s="116">
        <v>1017.9</v>
      </c>
      <c r="E10" s="116">
        <v>92.7</v>
      </c>
      <c r="F10" s="116">
        <v>25.2</v>
      </c>
      <c r="G10" s="116">
        <v>292.9</v>
      </c>
      <c r="H10" s="116">
        <v>1044</v>
      </c>
      <c r="I10" s="116">
        <v>2901.3</v>
      </c>
      <c r="J10" s="116"/>
      <c r="K10" s="117">
        <v>5374</v>
      </c>
      <c r="L10" s="135"/>
      <c r="M10" s="135"/>
      <c r="N10" s="14"/>
      <c r="Z10" s="13"/>
    </row>
    <row r="11" spans="2:26" ht="13.5" thickBot="1">
      <c r="B11" s="115" t="s">
        <v>12</v>
      </c>
      <c r="C11" s="195">
        <v>81</v>
      </c>
      <c r="D11" s="116">
        <v>51</v>
      </c>
      <c r="E11" s="116">
        <v>30</v>
      </c>
      <c r="F11" s="116">
        <v>19</v>
      </c>
      <c r="G11" s="116">
        <v>57.2</v>
      </c>
      <c r="H11" s="116">
        <v>63</v>
      </c>
      <c r="I11" s="116">
        <v>3845.8</v>
      </c>
      <c r="J11" s="116"/>
      <c r="K11" s="117">
        <v>4066</v>
      </c>
      <c r="L11" s="135"/>
      <c r="M11" s="135"/>
      <c r="Z11" s="13"/>
    </row>
    <row r="12" spans="2:26" ht="13.5" thickBot="1">
      <c r="B12" s="115" t="s">
        <v>13</v>
      </c>
      <c r="C12" s="195">
        <v>524.1</v>
      </c>
      <c r="D12" s="116">
        <v>494.5</v>
      </c>
      <c r="E12" s="116">
        <v>29.6</v>
      </c>
      <c r="F12" s="116">
        <v>14.5</v>
      </c>
      <c r="G12" s="116">
        <v>12.5</v>
      </c>
      <c r="H12" s="116">
        <v>127</v>
      </c>
      <c r="I12" s="116">
        <v>2683.9</v>
      </c>
      <c r="J12" s="116"/>
      <c r="K12" s="117">
        <v>3362</v>
      </c>
      <c r="L12" s="135"/>
      <c r="M12" s="135"/>
      <c r="Z12" s="13"/>
    </row>
    <row r="13" spans="2:26" ht="13.5" thickBot="1">
      <c r="B13" s="115" t="s">
        <v>14</v>
      </c>
      <c r="C13" s="196">
        <f aca="true" t="shared" si="0" ref="C13:I13">SUM(C5:C12)</f>
        <v>23698.199999999997</v>
      </c>
      <c r="D13" s="117">
        <f t="shared" si="0"/>
        <v>19652.600000000002</v>
      </c>
      <c r="E13" s="117">
        <f t="shared" si="0"/>
        <v>4045.5999999999995</v>
      </c>
      <c r="F13" s="117">
        <f t="shared" si="0"/>
        <v>1475.8000000000002</v>
      </c>
      <c r="G13" s="117">
        <f>SUM(G5:G12)</f>
        <v>3135.3999999999996</v>
      </c>
      <c r="H13" s="117">
        <f t="shared" si="0"/>
        <v>7023.7</v>
      </c>
      <c r="I13" s="117">
        <f t="shared" si="0"/>
        <v>23806.9</v>
      </c>
      <c r="J13" s="117"/>
      <c r="K13" s="117">
        <f>SUM(D13:I13)</f>
        <v>59140</v>
      </c>
      <c r="L13" s="135"/>
      <c r="M13" s="135"/>
      <c r="Z13" s="13"/>
    </row>
    <row r="14" spans="2:26" ht="15">
      <c r="B14" s="15"/>
      <c r="C14" s="16"/>
      <c r="D14" s="16"/>
      <c r="E14" s="16"/>
      <c r="F14" s="17">
        <f>SUM(F5:F12)</f>
        <v>1475.8000000000002</v>
      </c>
      <c r="G14" s="16"/>
      <c r="H14" s="17"/>
      <c r="I14" s="16"/>
      <c r="J14" s="16"/>
      <c r="K14" s="16"/>
      <c r="L14" s="16"/>
      <c r="M14" s="16"/>
      <c r="Z14" s="13"/>
    </row>
    <row r="15" spans="2:26" ht="15">
      <c r="B15" s="284" t="s">
        <v>25</v>
      </c>
      <c r="C15" s="285"/>
      <c r="D15" s="285"/>
      <c r="E15" s="285"/>
      <c r="F15" s="285"/>
      <c r="G15" s="285"/>
      <c r="H15" s="17"/>
      <c r="I15" s="17"/>
      <c r="J15" s="17"/>
      <c r="K15" s="17"/>
      <c r="L15" s="17"/>
      <c r="M15" s="17"/>
      <c r="N15" s="12">
        <f>SUM(N129)</f>
        <v>1167</v>
      </c>
      <c r="Z15" s="13"/>
    </row>
    <row r="16" spans="2:26" ht="15"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Z16" s="13"/>
    </row>
    <row r="17" spans="2:26" ht="64.5">
      <c r="B17" s="15"/>
      <c r="C17" s="18" t="s">
        <v>0</v>
      </c>
      <c r="D17" s="19" t="s">
        <v>26</v>
      </c>
      <c r="E17" s="19" t="s">
        <v>27</v>
      </c>
      <c r="F17" s="19" t="s">
        <v>28</v>
      </c>
      <c r="G17" s="19" t="s">
        <v>29</v>
      </c>
      <c r="H17" s="19" t="s">
        <v>30</v>
      </c>
      <c r="I17" s="19" t="s">
        <v>31</v>
      </c>
      <c r="J17" s="224"/>
      <c r="K17" s="17"/>
      <c r="L17" s="17"/>
      <c r="M17" s="17"/>
      <c r="Z17" s="13"/>
    </row>
    <row r="18" spans="2:26" ht="15">
      <c r="B18" s="15"/>
      <c r="C18" s="20" t="s">
        <v>6</v>
      </c>
      <c r="D18" s="21">
        <v>138669</v>
      </c>
      <c r="E18" s="21">
        <v>111112</v>
      </c>
      <c r="F18" s="21">
        <v>27557</v>
      </c>
      <c r="G18" s="21">
        <v>7895</v>
      </c>
      <c r="H18" s="21">
        <v>35810</v>
      </c>
      <c r="I18" s="21">
        <v>739570</v>
      </c>
      <c r="J18" s="225"/>
      <c r="K18" s="17"/>
      <c r="L18" s="17"/>
      <c r="M18" s="17"/>
      <c r="Z18" s="13"/>
    </row>
    <row r="19" spans="2:26" ht="15">
      <c r="B19" s="15"/>
      <c r="C19" s="20" t="s">
        <v>7</v>
      </c>
      <c r="D19" s="21">
        <v>20114</v>
      </c>
      <c r="E19" s="21">
        <v>19374</v>
      </c>
      <c r="F19" s="21">
        <v>740</v>
      </c>
      <c r="G19" s="21">
        <v>15740</v>
      </c>
      <c r="H19" s="21">
        <v>14920</v>
      </c>
      <c r="I19" s="21">
        <v>197200</v>
      </c>
      <c r="J19" s="225"/>
      <c r="K19" s="17"/>
      <c r="L19" s="17"/>
      <c r="M19" s="17"/>
      <c r="Z19" s="13"/>
    </row>
    <row r="20" spans="2:26" ht="15">
      <c r="B20" s="15"/>
      <c r="C20" s="20" t="s">
        <v>8</v>
      </c>
      <c r="D20" s="21">
        <v>27590</v>
      </c>
      <c r="E20" s="21">
        <v>23174</v>
      </c>
      <c r="F20" s="21">
        <v>4416</v>
      </c>
      <c r="G20" s="21">
        <v>6902</v>
      </c>
      <c r="H20" s="21">
        <v>15225</v>
      </c>
      <c r="I20" s="21">
        <v>385960</v>
      </c>
      <c r="J20" s="225"/>
      <c r="K20" s="17"/>
      <c r="L20" s="17"/>
      <c r="M20" s="17"/>
      <c r="Z20" s="13"/>
    </row>
    <row r="21" spans="2:26" ht="15">
      <c r="B21" s="15"/>
      <c r="C21" s="20" t="s">
        <v>9</v>
      </c>
      <c r="D21" s="21">
        <v>30520</v>
      </c>
      <c r="E21" s="21">
        <v>25400</v>
      </c>
      <c r="F21" s="21">
        <v>5120</v>
      </c>
      <c r="G21" s="21">
        <v>19860</v>
      </c>
      <c r="H21" s="21">
        <v>19463</v>
      </c>
      <c r="I21" s="21">
        <v>1524250</v>
      </c>
      <c r="J21" s="225"/>
      <c r="K21" s="17"/>
      <c r="L21" s="17"/>
      <c r="M21" s="17"/>
      <c r="Z21" s="13"/>
    </row>
    <row r="22" spans="2:26" ht="15">
      <c r="B22" s="15"/>
      <c r="C22" s="20" t="s">
        <v>10</v>
      </c>
      <c r="D22" s="21">
        <v>2932</v>
      </c>
      <c r="E22" s="21">
        <v>1832</v>
      </c>
      <c r="F22" s="21">
        <v>1100</v>
      </c>
      <c r="G22" s="21">
        <v>7500</v>
      </c>
      <c r="H22" s="21">
        <v>58341</v>
      </c>
      <c r="I22" s="21">
        <v>309300</v>
      </c>
      <c r="J22" s="225"/>
      <c r="K22" s="17"/>
      <c r="L22" s="17"/>
      <c r="M22" s="17"/>
      <c r="Z22" s="13"/>
    </row>
    <row r="23" spans="2:26" ht="15">
      <c r="B23" s="15"/>
      <c r="C23" s="20" t="s">
        <v>11</v>
      </c>
      <c r="D23" s="21">
        <v>11106</v>
      </c>
      <c r="E23" s="21">
        <v>10179</v>
      </c>
      <c r="F23" s="21">
        <v>927</v>
      </c>
      <c r="G23" s="21">
        <v>10440</v>
      </c>
      <c r="H23" s="21">
        <v>29013</v>
      </c>
      <c r="I23" s="21">
        <v>903360</v>
      </c>
      <c r="J23" s="225"/>
      <c r="K23" s="17"/>
      <c r="L23" s="17"/>
      <c r="M23" s="17"/>
      <c r="Z23" s="13"/>
    </row>
    <row r="24" spans="2:26" ht="15">
      <c r="B24" s="15"/>
      <c r="C24" s="20" t="s">
        <v>12</v>
      </c>
      <c r="D24" s="22">
        <v>810</v>
      </c>
      <c r="E24" s="22">
        <v>510</v>
      </c>
      <c r="F24" s="22">
        <v>300</v>
      </c>
      <c r="G24" s="21">
        <v>630</v>
      </c>
      <c r="H24" s="21">
        <v>38458</v>
      </c>
      <c r="I24" s="21">
        <v>129610</v>
      </c>
      <c r="J24" s="225"/>
      <c r="K24" s="17"/>
      <c r="L24" s="17"/>
      <c r="M24" s="17"/>
      <c r="Z24" s="13"/>
    </row>
    <row r="25" spans="2:26" ht="15">
      <c r="B25" s="15"/>
      <c r="C25" s="20" t="s">
        <v>13</v>
      </c>
      <c r="D25" s="21">
        <v>5241</v>
      </c>
      <c r="E25" s="21">
        <v>4945</v>
      </c>
      <c r="F25" s="22">
        <v>296</v>
      </c>
      <c r="G25" s="21">
        <v>1270</v>
      </c>
      <c r="H25" s="21">
        <v>26839</v>
      </c>
      <c r="I25" s="21">
        <v>149810</v>
      </c>
      <c r="J25" s="225"/>
      <c r="K25" s="17"/>
      <c r="L25" s="17"/>
      <c r="M25" s="17"/>
      <c r="Z25" s="13"/>
    </row>
    <row r="26" spans="2:26" ht="15">
      <c r="B26" s="15"/>
      <c r="C26" s="23" t="s">
        <v>14</v>
      </c>
      <c r="D26" s="24">
        <f aca="true" t="shared" si="1" ref="D26:I26">SUM(D18:D25)</f>
        <v>236982</v>
      </c>
      <c r="E26" s="24">
        <f t="shared" si="1"/>
        <v>196526</v>
      </c>
      <c r="F26" s="24">
        <f t="shared" si="1"/>
        <v>40456</v>
      </c>
      <c r="G26" s="24">
        <f t="shared" si="1"/>
        <v>70237</v>
      </c>
      <c r="H26" s="24">
        <f t="shared" si="1"/>
        <v>238069</v>
      </c>
      <c r="I26" s="24">
        <f t="shared" si="1"/>
        <v>4339060</v>
      </c>
      <c r="J26" s="226"/>
      <c r="K26" s="17"/>
      <c r="L26" s="17"/>
      <c r="M26" s="17"/>
      <c r="Z26" s="13"/>
    </row>
    <row r="27" spans="2:26" ht="12.75">
      <c r="B27" s="281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3"/>
    </row>
    <row r="28" spans="2:26" ht="15"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6"/>
    </row>
    <row r="29" spans="2:26" ht="12.75">
      <c r="B29" s="281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3"/>
    </row>
    <row r="30" spans="2:26" ht="15.75">
      <c r="B30" s="315" t="s">
        <v>192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Z30" s="13"/>
    </row>
    <row r="31" spans="2:26" ht="53.25">
      <c r="B31" s="26" t="s">
        <v>32</v>
      </c>
      <c r="C31" s="27" t="s">
        <v>33</v>
      </c>
      <c r="D31" s="19" t="s">
        <v>34</v>
      </c>
      <c r="E31" s="28" t="s">
        <v>35</v>
      </c>
      <c r="F31" s="28" t="s">
        <v>36</v>
      </c>
      <c r="G31" s="28" t="s">
        <v>37</v>
      </c>
      <c r="H31" s="28" t="s">
        <v>38</v>
      </c>
      <c r="I31" s="28" t="s">
        <v>39</v>
      </c>
      <c r="J31" s="28"/>
      <c r="K31" s="19" t="s">
        <v>40</v>
      </c>
      <c r="L31" s="19"/>
      <c r="M31" s="19"/>
      <c r="N31" s="19" t="s">
        <v>41</v>
      </c>
      <c r="Z31" s="13"/>
    </row>
    <row r="32" spans="2:26" ht="12.75">
      <c r="B32" s="29" t="s">
        <v>6</v>
      </c>
      <c r="C32" s="30" t="s">
        <v>42</v>
      </c>
      <c r="D32" s="22">
        <v>503</v>
      </c>
      <c r="E32" s="22">
        <v>16438</v>
      </c>
      <c r="F32" s="190">
        <v>8552</v>
      </c>
      <c r="G32" s="22">
        <v>15980</v>
      </c>
      <c r="H32" s="190">
        <v>7500</v>
      </c>
      <c r="I32" s="22">
        <v>32418</v>
      </c>
      <c r="J32" s="22"/>
      <c r="K32" s="22">
        <v>35</v>
      </c>
      <c r="L32" s="22"/>
      <c r="M32" s="22"/>
      <c r="N32" s="248">
        <v>1134.63</v>
      </c>
      <c r="Z32" s="13"/>
    </row>
    <row r="33" spans="2:26" ht="12.75">
      <c r="B33" s="29" t="s">
        <v>7</v>
      </c>
      <c r="C33" s="30" t="s">
        <v>42</v>
      </c>
      <c r="D33" s="22">
        <v>400</v>
      </c>
      <c r="E33" s="22">
        <v>680</v>
      </c>
      <c r="F33" s="190">
        <v>80</v>
      </c>
      <c r="G33" s="22">
        <v>335</v>
      </c>
      <c r="H33" s="190">
        <v>100</v>
      </c>
      <c r="I33" s="22">
        <v>1015</v>
      </c>
      <c r="J33" s="22"/>
      <c r="K33" s="22">
        <v>24</v>
      </c>
      <c r="L33" s="22"/>
      <c r="M33" s="22"/>
      <c r="N33" s="22">
        <v>24.36</v>
      </c>
      <c r="Z33" s="13"/>
    </row>
    <row r="34" spans="2:26" ht="12.75">
      <c r="B34" s="29" t="s">
        <v>8</v>
      </c>
      <c r="C34" s="30" t="s">
        <v>42</v>
      </c>
      <c r="D34" s="22">
        <v>151</v>
      </c>
      <c r="E34" s="22">
        <v>3000</v>
      </c>
      <c r="F34" s="190">
        <v>462</v>
      </c>
      <c r="G34" s="22">
        <v>90</v>
      </c>
      <c r="H34" s="190">
        <v>35</v>
      </c>
      <c r="I34" s="22">
        <v>3090</v>
      </c>
      <c r="J34" s="22"/>
      <c r="K34" s="22">
        <v>22</v>
      </c>
      <c r="L34" s="22"/>
      <c r="M34" s="22"/>
      <c r="N34" s="22">
        <v>67.98</v>
      </c>
      <c r="Z34" s="13"/>
    </row>
    <row r="35" spans="2:26" ht="12.75">
      <c r="B35" s="29" t="s">
        <v>9</v>
      </c>
      <c r="C35" s="30" t="s">
        <v>42</v>
      </c>
      <c r="D35" s="22">
        <v>165</v>
      </c>
      <c r="E35" s="22">
        <v>1100</v>
      </c>
      <c r="F35" s="190">
        <v>600</v>
      </c>
      <c r="G35" s="22">
        <v>3100</v>
      </c>
      <c r="H35" s="190">
        <v>550</v>
      </c>
      <c r="I35" s="22">
        <v>4200</v>
      </c>
      <c r="J35" s="22"/>
      <c r="K35" s="22">
        <v>22</v>
      </c>
      <c r="L35" s="22"/>
      <c r="M35" s="22"/>
      <c r="N35" s="22">
        <v>92.4</v>
      </c>
      <c r="Z35" s="13"/>
    </row>
    <row r="36" spans="2:26" ht="12.75">
      <c r="B36" s="29" t="s">
        <v>10</v>
      </c>
      <c r="C36" s="30" t="s">
        <v>42</v>
      </c>
      <c r="D36" s="22">
        <v>45</v>
      </c>
      <c r="E36" s="22">
        <v>495</v>
      </c>
      <c r="F36" s="190">
        <v>45</v>
      </c>
      <c r="G36" s="22">
        <v>150</v>
      </c>
      <c r="H36" s="190">
        <v>25</v>
      </c>
      <c r="I36" s="22">
        <v>645</v>
      </c>
      <c r="J36" s="22"/>
      <c r="K36" s="22">
        <v>20</v>
      </c>
      <c r="L36" s="22"/>
      <c r="M36" s="22"/>
      <c r="N36" s="22">
        <v>12.9</v>
      </c>
      <c r="Z36" s="13"/>
    </row>
    <row r="37" spans="2:26" ht="12.75">
      <c r="B37" s="29" t="s">
        <v>11</v>
      </c>
      <c r="C37" s="30" t="s">
        <v>42</v>
      </c>
      <c r="D37" s="22">
        <v>206</v>
      </c>
      <c r="E37" s="22">
        <v>4600</v>
      </c>
      <c r="F37" s="190">
        <v>700</v>
      </c>
      <c r="G37" s="22">
        <v>510</v>
      </c>
      <c r="H37" s="190">
        <v>400</v>
      </c>
      <c r="I37" s="22">
        <v>5110</v>
      </c>
      <c r="J37" s="22"/>
      <c r="K37" s="22">
        <v>22</v>
      </c>
      <c r="L37" s="22"/>
      <c r="M37" s="22"/>
      <c r="N37" s="22">
        <v>112.42</v>
      </c>
      <c r="Z37" s="13"/>
    </row>
    <row r="38" spans="2:26" ht="12.75">
      <c r="B38" s="29" t="s">
        <v>12</v>
      </c>
      <c r="C38" s="30" t="s">
        <v>42</v>
      </c>
      <c r="D38" s="22">
        <v>102</v>
      </c>
      <c r="E38" s="22">
        <v>100</v>
      </c>
      <c r="F38" s="190">
        <v>210</v>
      </c>
      <c r="G38" s="22">
        <v>225</v>
      </c>
      <c r="H38" s="190">
        <v>250</v>
      </c>
      <c r="I38" s="22">
        <v>325</v>
      </c>
      <c r="J38" s="22"/>
      <c r="K38" s="22">
        <v>28</v>
      </c>
      <c r="L38" s="22"/>
      <c r="M38" s="22"/>
      <c r="N38" s="22">
        <v>37.8</v>
      </c>
      <c r="Z38" s="13"/>
    </row>
    <row r="39" spans="2:26" ht="12.75">
      <c r="B39" s="29" t="s">
        <v>13</v>
      </c>
      <c r="C39" s="30" t="s">
        <v>42</v>
      </c>
      <c r="D39" s="22">
        <v>20</v>
      </c>
      <c r="E39" s="22">
        <v>430</v>
      </c>
      <c r="F39" s="190">
        <v>417</v>
      </c>
      <c r="G39" s="22">
        <v>376</v>
      </c>
      <c r="H39" s="190">
        <v>223</v>
      </c>
      <c r="I39" s="22">
        <v>806</v>
      </c>
      <c r="J39" s="22"/>
      <c r="K39" s="22">
        <v>25</v>
      </c>
      <c r="L39" s="22"/>
      <c r="M39" s="22"/>
      <c r="N39" s="22">
        <v>20.15</v>
      </c>
      <c r="Z39" s="13"/>
    </row>
    <row r="40" spans="2:26" ht="12.75">
      <c r="B40" s="123" t="s">
        <v>14</v>
      </c>
      <c r="C40" s="124"/>
      <c r="D40" s="31">
        <f aca="true" t="shared" si="2" ref="D40:I40">SUM(D32:D39)</f>
        <v>1592</v>
      </c>
      <c r="E40" s="31">
        <f t="shared" si="2"/>
        <v>26843</v>
      </c>
      <c r="F40" s="191">
        <f t="shared" si="2"/>
        <v>11066</v>
      </c>
      <c r="G40" s="31">
        <f t="shared" si="2"/>
        <v>20766</v>
      </c>
      <c r="H40" s="191">
        <f t="shared" si="2"/>
        <v>9083</v>
      </c>
      <c r="I40" s="31">
        <f t="shared" si="2"/>
        <v>47609</v>
      </c>
      <c r="J40" s="31"/>
      <c r="K40" s="32">
        <v>24</v>
      </c>
      <c r="L40" s="32"/>
      <c r="M40" s="32"/>
      <c r="N40" s="31">
        <f>SUM(N32:N39)</f>
        <v>1502.6400000000003</v>
      </c>
      <c r="Z40" s="13"/>
    </row>
    <row r="41" spans="2:26" ht="12.75">
      <c r="B41" s="29" t="s">
        <v>6</v>
      </c>
      <c r="C41" s="30" t="s">
        <v>43</v>
      </c>
      <c r="D41" s="22">
        <v>34</v>
      </c>
      <c r="E41" s="22">
        <v>962</v>
      </c>
      <c r="F41" s="190">
        <v>55</v>
      </c>
      <c r="G41" s="22">
        <v>796</v>
      </c>
      <c r="H41" s="190">
        <v>167</v>
      </c>
      <c r="I41" s="22">
        <v>1758</v>
      </c>
      <c r="J41" s="22"/>
      <c r="K41" s="22">
        <v>22</v>
      </c>
      <c r="L41" s="22"/>
      <c r="M41" s="22"/>
      <c r="N41" s="22">
        <v>38.676</v>
      </c>
      <c r="Z41" s="13"/>
    </row>
    <row r="42" spans="2:26" ht="12.75">
      <c r="B42" s="29" t="s">
        <v>7</v>
      </c>
      <c r="C42" s="30" t="s">
        <v>43</v>
      </c>
      <c r="D42" s="22">
        <v>8</v>
      </c>
      <c r="E42" s="22">
        <v>60</v>
      </c>
      <c r="F42" s="190">
        <v>9</v>
      </c>
      <c r="G42" s="22">
        <v>46</v>
      </c>
      <c r="H42" s="190">
        <v>210</v>
      </c>
      <c r="I42" s="22">
        <v>106</v>
      </c>
      <c r="J42" s="22"/>
      <c r="K42" s="22">
        <v>17</v>
      </c>
      <c r="L42" s="22"/>
      <c r="M42" s="22"/>
      <c r="N42" s="22">
        <v>1.802</v>
      </c>
      <c r="Z42" s="13"/>
    </row>
    <row r="43" spans="2:26" ht="12.75">
      <c r="B43" s="29" t="s">
        <v>11</v>
      </c>
      <c r="C43" s="30" t="s">
        <v>43</v>
      </c>
      <c r="D43" s="22">
        <v>10</v>
      </c>
      <c r="E43" s="22">
        <v>110</v>
      </c>
      <c r="F43" s="190">
        <v>25</v>
      </c>
      <c r="G43" s="22">
        <v>60</v>
      </c>
      <c r="H43" s="190">
        <v>10</v>
      </c>
      <c r="I43" s="22">
        <v>170</v>
      </c>
      <c r="J43" s="22"/>
      <c r="K43" s="22">
        <v>22</v>
      </c>
      <c r="L43" s="22"/>
      <c r="M43" s="22"/>
      <c r="N43" s="22">
        <v>3.74</v>
      </c>
      <c r="Z43" s="13"/>
    </row>
    <row r="44" spans="2:26" ht="12.75">
      <c r="B44" s="123" t="s">
        <v>14</v>
      </c>
      <c r="C44" s="124"/>
      <c r="D44" s="32">
        <f aca="true" t="shared" si="3" ref="D44:I44">SUM(D41:D43)</f>
        <v>52</v>
      </c>
      <c r="E44" s="31">
        <f t="shared" si="3"/>
        <v>1132</v>
      </c>
      <c r="F44" s="192">
        <f t="shared" si="3"/>
        <v>89</v>
      </c>
      <c r="G44" s="32">
        <f t="shared" si="3"/>
        <v>902</v>
      </c>
      <c r="H44" s="192">
        <f t="shared" si="3"/>
        <v>387</v>
      </c>
      <c r="I44" s="31">
        <f t="shared" si="3"/>
        <v>2034</v>
      </c>
      <c r="J44" s="31"/>
      <c r="K44" s="32">
        <v>20.3</v>
      </c>
      <c r="L44" s="32"/>
      <c r="M44" s="32"/>
      <c r="N44" s="32">
        <f>SUM(N41:N43)</f>
        <v>44.218</v>
      </c>
      <c r="Z44" s="13"/>
    </row>
    <row r="45" spans="2:26" ht="12.75">
      <c r="B45" s="29" t="s">
        <v>6</v>
      </c>
      <c r="C45" s="30" t="s">
        <v>44</v>
      </c>
      <c r="D45" s="22">
        <v>4513</v>
      </c>
      <c r="E45" s="22">
        <v>101063</v>
      </c>
      <c r="F45" s="190">
        <v>11685</v>
      </c>
      <c r="G45" s="22">
        <v>11605</v>
      </c>
      <c r="H45" s="190">
        <v>6802</v>
      </c>
      <c r="I45" s="22">
        <v>112668</v>
      </c>
      <c r="J45" s="22"/>
      <c r="K45" s="22">
        <v>59</v>
      </c>
      <c r="L45" s="22"/>
      <c r="M45" s="22"/>
      <c r="N45" s="22">
        <v>6647.412</v>
      </c>
      <c r="Z45" s="13"/>
    </row>
    <row r="46" spans="2:26" ht="12.75">
      <c r="B46" s="29" t="s">
        <v>7</v>
      </c>
      <c r="C46" s="30" t="s">
        <v>44</v>
      </c>
      <c r="D46" s="22">
        <v>35</v>
      </c>
      <c r="E46" s="22">
        <v>284</v>
      </c>
      <c r="F46" s="190">
        <v>174</v>
      </c>
      <c r="G46" s="22">
        <v>45</v>
      </c>
      <c r="H46" s="190">
        <v>6</v>
      </c>
      <c r="I46" s="22">
        <v>329</v>
      </c>
      <c r="J46" s="22"/>
      <c r="K46" s="22">
        <v>50</v>
      </c>
      <c r="L46" s="22"/>
      <c r="M46" s="22"/>
      <c r="N46" s="22">
        <v>16.45</v>
      </c>
      <c r="Z46" s="13"/>
    </row>
    <row r="47" spans="2:26" ht="12.75">
      <c r="B47" s="29" t="s">
        <v>8</v>
      </c>
      <c r="C47" s="30" t="s">
        <v>44</v>
      </c>
      <c r="D47" s="22">
        <v>560</v>
      </c>
      <c r="E47" s="22">
        <v>1200</v>
      </c>
      <c r="F47" s="190">
        <v>500</v>
      </c>
      <c r="G47" s="22">
        <v>90</v>
      </c>
      <c r="H47" s="190">
        <v>72</v>
      </c>
      <c r="I47" s="22">
        <v>1290</v>
      </c>
      <c r="J47" s="22"/>
      <c r="K47" s="22">
        <v>54</v>
      </c>
      <c r="L47" s="22"/>
      <c r="M47" s="22"/>
      <c r="N47" s="22">
        <v>69.66</v>
      </c>
      <c r="Z47" s="13"/>
    </row>
    <row r="48" spans="2:26" ht="12.75">
      <c r="B48" s="29" t="s">
        <v>9</v>
      </c>
      <c r="C48" s="30" t="s">
        <v>44</v>
      </c>
      <c r="D48" s="22">
        <v>205</v>
      </c>
      <c r="E48" s="22">
        <v>1100</v>
      </c>
      <c r="F48" s="190">
        <v>600</v>
      </c>
      <c r="G48" s="22">
        <v>3200</v>
      </c>
      <c r="H48" s="190">
        <v>400</v>
      </c>
      <c r="I48" s="22">
        <v>4300</v>
      </c>
      <c r="J48" s="22"/>
      <c r="K48" s="22">
        <v>43</v>
      </c>
      <c r="L48" s="22"/>
      <c r="M48" s="22"/>
      <c r="N48" s="22">
        <v>184.9</v>
      </c>
      <c r="Z48" s="13"/>
    </row>
    <row r="49" spans="2:26" ht="12.75">
      <c r="B49" s="29" t="s">
        <v>10</v>
      </c>
      <c r="C49" s="30" t="s">
        <v>44</v>
      </c>
      <c r="D49" s="22">
        <v>250</v>
      </c>
      <c r="E49" s="22">
        <v>5500</v>
      </c>
      <c r="F49" s="190">
        <v>95</v>
      </c>
      <c r="G49" s="22">
        <v>745</v>
      </c>
      <c r="H49" s="190">
        <v>49</v>
      </c>
      <c r="I49" s="22">
        <v>6245</v>
      </c>
      <c r="J49" s="22"/>
      <c r="K49" s="22">
        <v>54</v>
      </c>
      <c r="L49" s="22"/>
      <c r="M49" s="22"/>
      <c r="N49" s="22">
        <v>337.23</v>
      </c>
      <c r="Z49" s="13"/>
    </row>
    <row r="50" spans="2:26" ht="12.75">
      <c r="B50" s="29" t="s">
        <v>11</v>
      </c>
      <c r="C50" s="30" t="s">
        <v>44</v>
      </c>
      <c r="D50" s="22">
        <v>166</v>
      </c>
      <c r="E50" s="22">
        <v>4000</v>
      </c>
      <c r="F50" s="190">
        <v>1700</v>
      </c>
      <c r="G50" s="22">
        <v>200</v>
      </c>
      <c r="H50" s="190">
        <v>200</v>
      </c>
      <c r="I50" s="22">
        <v>5700</v>
      </c>
      <c r="J50" s="22"/>
      <c r="K50" s="22">
        <v>44</v>
      </c>
      <c r="L50" s="22"/>
      <c r="M50" s="22"/>
      <c r="N50" s="22">
        <v>250.8</v>
      </c>
      <c r="Z50" s="13"/>
    </row>
    <row r="51" spans="2:26" ht="12.75">
      <c r="B51" s="29" t="s">
        <v>12</v>
      </c>
      <c r="C51" s="30" t="s">
        <v>44</v>
      </c>
      <c r="D51" s="22">
        <v>74</v>
      </c>
      <c r="E51" s="22">
        <v>230</v>
      </c>
      <c r="F51" s="190">
        <v>170</v>
      </c>
      <c r="G51" s="22">
        <v>350</v>
      </c>
      <c r="H51" s="190">
        <v>272</v>
      </c>
      <c r="I51" s="22">
        <v>580</v>
      </c>
      <c r="J51" s="22"/>
      <c r="K51" s="22">
        <v>50</v>
      </c>
      <c r="L51" s="22"/>
      <c r="M51" s="22"/>
      <c r="N51" s="22">
        <v>29</v>
      </c>
      <c r="Z51" s="13"/>
    </row>
    <row r="52" spans="2:26" ht="12.75">
      <c r="B52" s="29" t="s">
        <v>13</v>
      </c>
      <c r="C52" s="30" t="s">
        <v>44</v>
      </c>
      <c r="D52" s="22">
        <v>0</v>
      </c>
      <c r="E52" s="22">
        <v>0</v>
      </c>
      <c r="F52" s="190">
        <v>0</v>
      </c>
      <c r="G52" s="22">
        <v>1425</v>
      </c>
      <c r="H52" s="190">
        <v>120</v>
      </c>
      <c r="I52" s="22">
        <v>1425</v>
      </c>
      <c r="J52" s="22"/>
      <c r="K52" s="22">
        <v>50</v>
      </c>
      <c r="L52" s="22"/>
      <c r="M52" s="22"/>
      <c r="N52" s="22">
        <v>71.25</v>
      </c>
      <c r="Z52" s="13"/>
    </row>
    <row r="53" spans="2:26" ht="12.75">
      <c r="B53" s="29" t="s">
        <v>6</v>
      </c>
      <c r="C53" s="30" t="s">
        <v>45</v>
      </c>
      <c r="D53" s="22">
        <v>2377</v>
      </c>
      <c r="E53" s="22">
        <v>48567</v>
      </c>
      <c r="F53" s="190">
        <v>8652</v>
      </c>
      <c r="G53" s="22">
        <v>4685</v>
      </c>
      <c r="H53" s="190">
        <v>6867</v>
      </c>
      <c r="I53" s="22">
        <v>53252</v>
      </c>
      <c r="J53" s="22"/>
      <c r="K53" s="22">
        <v>55</v>
      </c>
      <c r="L53" s="22"/>
      <c r="M53" s="22"/>
      <c r="N53" s="22">
        <v>2928.86</v>
      </c>
      <c r="Z53" s="13"/>
    </row>
    <row r="54" spans="2:26" ht="12.75">
      <c r="B54" s="29" t="s">
        <v>7</v>
      </c>
      <c r="C54" s="30" t="s">
        <v>45</v>
      </c>
      <c r="D54" s="22">
        <v>23</v>
      </c>
      <c r="E54" s="22">
        <v>1365</v>
      </c>
      <c r="F54" s="190">
        <v>195</v>
      </c>
      <c r="G54" s="22">
        <v>446</v>
      </c>
      <c r="H54" s="190">
        <v>10</v>
      </c>
      <c r="I54" s="22">
        <v>1811</v>
      </c>
      <c r="J54" s="22"/>
      <c r="K54" s="22">
        <v>50</v>
      </c>
      <c r="L54" s="22"/>
      <c r="M54" s="22"/>
      <c r="N54" s="22">
        <v>90.55</v>
      </c>
      <c r="Z54" s="13"/>
    </row>
    <row r="55" spans="2:26" ht="12.75">
      <c r="B55" s="29" t="s">
        <v>8</v>
      </c>
      <c r="C55" s="30" t="s">
        <v>45</v>
      </c>
      <c r="D55" s="22">
        <v>156</v>
      </c>
      <c r="E55" s="22">
        <v>2060</v>
      </c>
      <c r="F55" s="190">
        <v>1400</v>
      </c>
      <c r="G55" s="22">
        <v>55</v>
      </c>
      <c r="H55" s="190">
        <v>84</v>
      </c>
      <c r="I55" s="22">
        <v>2115</v>
      </c>
      <c r="J55" s="22"/>
      <c r="K55" s="22">
        <v>50</v>
      </c>
      <c r="L55" s="22"/>
      <c r="M55" s="22"/>
      <c r="N55" s="22">
        <v>105.75</v>
      </c>
      <c r="Z55" s="13"/>
    </row>
    <row r="56" spans="2:26" ht="12.75">
      <c r="B56" s="29" t="s">
        <v>9</v>
      </c>
      <c r="C56" s="30" t="s">
        <v>45</v>
      </c>
      <c r="D56" s="22">
        <v>185</v>
      </c>
      <c r="E56" s="22">
        <v>1000</v>
      </c>
      <c r="F56" s="190">
        <v>650</v>
      </c>
      <c r="G56" s="22">
        <v>0</v>
      </c>
      <c r="H56" s="190">
        <v>0</v>
      </c>
      <c r="I56" s="22">
        <v>1000</v>
      </c>
      <c r="J56" s="22"/>
      <c r="K56" s="22">
        <v>40</v>
      </c>
      <c r="L56" s="22"/>
      <c r="M56" s="22"/>
      <c r="N56" s="22">
        <v>40</v>
      </c>
      <c r="Z56" s="13"/>
    </row>
    <row r="57" spans="2:26" ht="12.75">
      <c r="B57" s="29" t="s">
        <v>10</v>
      </c>
      <c r="C57" s="30" t="s">
        <v>45</v>
      </c>
      <c r="D57" s="22">
        <v>295</v>
      </c>
      <c r="E57" s="22">
        <v>5200</v>
      </c>
      <c r="F57" s="190">
        <v>495</v>
      </c>
      <c r="G57" s="22">
        <v>175</v>
      </c>
      <c r="H57" s="190">
        <v>39</v>
      </c>
      <c r="I57" s="22">
        <v>5375</v>
      </c>
      <c r="J57" s="22"/>
      <c r="K57" s="22">
        <v>46</v>
      </c>
      <c r="L57" s="22"/>
      <c r="M57" s="22"/>
      <c r="N57" s="22">
        <v>247.25</v>
      </c>
      <c r="Z57" s="13"/>
    </row>
    <row r="58" spans="2:26" ht="12.75">
      <c r="B58" s="29" t="s">
        <v>11</v>
      </c>
      <c r="C58" s="30" t="s">
        <v>45</v>
      </c>
      <c r="D58" s="22">
        <v>100</v>
      </c>
      <c r="E58" s="22">
        <v>2500</v>
      </c>
      <c r="F58" s="190">
        <v>1050</v>
      </c>
      <c r="G58" s="22">
        <v>1100</v>
      </c>
      <c r="H58" s="190">
        <v>150</v>
      </c>
      <c r="I58" s="22">
        <v>3600</v>
      </c>
      <c r="J58" s="22"/>
      <c r="K58" s="22">
        <v>44</v>
      </c>
      <c r="L58" s="22"/>
      <c r="M58" s="22"/>
      <c r="N58" s="22">
        <v>158.4</v>
      </c>
      <c r="Z58" s="13"/>
    </row>
    <row r="59" spans="2:26" ht="12.75">
      <c r="B59" s="29" t="s">
        <v>12</v>
      </c>
      <c r="C59" s="30" t="s">
        <v>45</v>
      </c>
      <c r="D59" s="22">
        <v>50</v>
      </c>
      <c r="E59" s="22">
        <v>250</v>
      </c>
      <c r="F59" s="190">
        <v>350</v>
      </c>
      <c r="G59" s="22">
        <v>120</v>
      </c>
      <c r="H59" s="190">
        <v>200</v>
      </c>
      <c r="I59" s="22">
        <v>370</v>
      </c>
      <c r="J59" s="22"/>
      <c r="K59" s="22">
        <v>50</v>
      </c>
      <c r="L59" s="22"/>
      <c r="M59" s="22"/>
      <c r="N59" s="22">
        <v>18.5</v>
      </c>
      <c r="Z59" s="13"/>
    </row>
    <row r="60" spans="2:26" ht="12.75">
      <c r="B60" s="29" t="s">
        <v>13</v>
      </c>
      <c r="C60" s="30" t="s">
        <v>45</v>
      </c>
      <c r="D60" s="22">
        <v>0</v>
      </c>
      <c r="E60" s="22">
        <v>0</v>
      </c>
      <c r="F60" s="190">
        <v>0</v>
      </c>
      <c r="G60" s="22">
        <v>1942</v>
      </c>
      <c r="H60" s="190">
        <v>52</v>
      </c>
      <c r="I60" s="22">
        <v>1942</v>
      </c>
      <c r="J60" s="22"/>
      <c r="K60" s="22">
        <v>43</v>
      </c>
      <c r="L60" s="22"/>
      <c r="M60" s="22"/>
      <c r="N60" s="22">
        <v>83.506</v>
      </c>
      <c r="Z60" s="13"/>
    </row>
    <row r="61" spans="2:26" ht="12.75">
      <c r="B61" s="29" t="s">
        <v>6</v>
      </c>
      <c r="C61" s="30" t="s">
        <v>46</v>
      </c>
      <c r="D61" s="22">
        <v>44</v>
      </c>
      <c r="E61" s="22">
        <v>1183</v>
      </c>
      <c r="F61" s="190">
        <v>447</v>
      </c>
      <c r="G61" s="22">
        <v>0</v>
      </c>
      <c r="H61" s="190">
        <v>88</v>
      </c>
      <c r="I61" s="22">
        <v>1183</v>
      </c>
      <c r="J61" s="22"/>
      <c r="K61" s="22">
        <v>45</v>
      </c>
      <c r="L61" s="22"/>
      <c r="M61" s="22"/>
      <c r="N61" s="22">
        <v>53.235</v>
      </c>
      <c r="Z61" s="13"/>
    </row>
    <row r="62" spans="2:26" ht="12.75">
      <c r="B62" s="29" t="s">
        <v>8</v>
      </c>
      <c r="C62" s="30" t="s">
        <v>46</v>
      </c>
      <c r="D62" s="22">
        <v>50</v>
      </c>
      <c r="E62" s="22">
        <v>1048</v>
      </c>
      <c r="F62" s="190">
        <v>205</v>
      </c>
      <c r="G62" s="22">
        <v>50</v>
      </c>
      <c r="H62" s="190">
        <v>65</v>
      </c>
      <c r="I62" s="22">
        <v>1098</v>
      </c>
      <c r="J62" s="22"/>
      <c r="K62" s="22">
        <v>50</v>
      </c>
      <c r="L62" s="22"/>
      <c r="M62" s="22"/>
      <c r="N62" s="22">
        <v>54.09</v>
      </c>
      <c r="Z62" s="13"/>
    </row>
    <row r="63" spans="2:26" ht="12.75">
      <c r="B63" s="29" t="s">
        <v>9</v>
      </c>
      <c r="C63" s="30" t="s">
        <v>46</v>
      </c>
      <c r="D63" s="22">
        <v>205</v>
      </c>
      <c r="E63" s="22">
        <v>1600</v>
      </c>
      <c r="F63" s="190">
        <v>2800</v>
      </c>
      <c r="G63" s="22">
        <v>0</v>
      </c>
      <c r="H63" s="190">
        <v>0</v>
      </c>
      <c r="I63" s="22">
        <v>1600</v>
      </c>
      <c r="J63" s="22"/>
      <c r="K63" s="22">
        <v>54</v>
      </c>
      <c r="L63" s="22"/>
      <c r="M63" s="22"/>
      <c r="N63" s="22">
        <v>86.4</v>
      </c>
      <c r="Z63" s="13"/>
    </row>
    <row r="64" spans="2:26" ht="12.75">
      <c r="B64" s="29" t="s">
        <v>6</v>
      </c>
      <c r="C64" s="30" t="s">
        <v>47</v>
      </c>
      <c r="D64" s="22">
        <v>451</v>
      </c>
      <c r="E64" s="22">
        <v>11255</v>
      </c>
      <c r="F64" s="190">
        <v>1628</v>
      </c>
      <c r="G64" s="22">
        <v>9391</v>
      </c>
      <c r="H64" s="190">
        <v>2036</v>
      </c>
      <c r="I64" s="22">
        <v>20646</v>
      </c>
      <c r="J64" s="22"/>
      <c r="K64" s="22">
        <v>55</v>
      </c>
      <c r="L64" s="22"/>
      <c r="M64" s="22"/>
      <c r="N64" s="22">
        <v>1135.53</v>
      </c>
      <c r="Z64" s="13"/>
    </row>
    <row r="65" spans="2:26" ht="12.75">
      <c r="B65" s="29" t="s">
        <v>7</v>
      </c>
      <c r="C65" s="30" t="s">
        <v>47</v>
      </c>
      <c r="D65" s="22">
        <v>470</v>
      </c>
      <c r="E65" s="22">
        <v>2620</v>
      </c>
      <c r="F65" s="190">
        <v>488</v>
      </c>
      <c r="G65" s="22">
        <v>926</v>
      </c>
      <c r="H65" s="190">
        <v>153</v>
      </c>
      <c r="I65" s="22">
        <v>3546</v>
      </c>
      <c r="J65" s="22"/>
      <c r="K65" s="22">
        <v>50</v>
      </c>
      <c r="L65" s="22"/>
      <c r="M65" s="22"/>
      <c r="N65" s="22">
        <v>177.3</v>
      </c>
      <c r="Z65" s="13"/>
    </row>
    <row r="66" spans="2:26" ht="12.75">
      <c r="B66" s="29" t="s">
        <v>8</v>
      </c>
      <c r="C66" s="30" t="s">
        <v>47</v>
      </c>
      <c r="D66" s="22">
        <v>100</v>
      </c>
      <c r="E66" s="22">
        <v>4280</v>
      </c>
      <c r="F66" s="190">
        <v>650</v>
      </c>
      <c r="G66" s="22">
        <v>90</v>
      </c>
      <c r="H66" s="190">
        <v>130</v>
      </c>
      <c r="I66" s="22">
        <v>4910</v>
      </c>
      <c r="J66" s="22"/>
      <c r="K66" s="22">
        <v>50</v>
      </c>
      <c r="L66" s="22"/>
      <c r="M66" s="22"/>
      <c r="N66" s="22">
        <v>245.5</v>
      </c>
      <c r="Z66" s="13"/>
    </row>
    <row r="67" spans="2:26" ht="12.75">
      <c r="B67" s="29" t="s">
        <v>9</v>
      </c>
      <c r="C67" s="30" t="s">
        <v>47</v>
      </c>
      <c r="D67" s="22">
        <v>125</v>
      </c>
      <c r="E67" s="22">
        <v>600</v>
      </c>
      <c r="F67" s="190">
        <v>0</v>
      </c>
      <c r="G67" s="22">
        <v>7000</v>
      </c>
      <c r="H67" s="190">
        <v>0</v>
      </c>
      <c r="I67" s="22">
        <v>600</v>
      </c>
      <c r="J67" s="22"/>
      <c r="K67" s="22">
        <v>44</v>
      </c>
      <c r="L67" s="22"/>
      <c r="M67" s="22"/>
      <c r="N67" s="22">
        <v>334.4</v>
      </c>
      <c r="Z67" s="13"/>
    </row>
    <row r="68" spans="2:26" ht="12.75">
      <c r="B68" s="29" t="s">
        <v>10</v>
      </c>
      <c r="C68" s="30" t="s">
        <v>47</v>
      </c>
      <c r="D68" s="22">
        <v>195</v>
      </c>
      <c r="E68" s="22">
        <v>5950</v>
      </c>
      <c r="F68" s="190">
        <v>395</v>
      </c>
      <c r="G68" s="22">
        <v>495</v>
      </c>
      <c r="H68" s="190">
        <v>48</v>
      </c>
      <c r="I68" s="22">
        <v>6445</v>
      </c>
      <c r="J68" s="22"/>
      <c r="K68" s="22">
        <v>19</v>
      </c>
      <c r="L68" s="22"/>
      <c r="M68" s="22"/>
      <c r="N68" s="22">
        <v>122.451</v>
      </c>
      <c r="Z68" s="13"/>
    </row>
    <row r="69" spans="2:26" ht="12.75">
      <c r="B69" s="29" t="s">
        <v>11</v>
      </c>
      <c r="C69" s="30" t="s">
        <v>47</v>
      </c>
      <c r="D69" s="22">
        <v>970</v>
      </c>
      <c r="E69" s="22">
        <v>9500</v>
      </c>
      <c r="F69" s="190">
        <v>4100</v>
      </c>
      <c r="G69" s="22">
        <v>3900</v>
      </c>
      <c r="H69" s="190">
        <v>2100</v>
      </c>
      <c r="I69" s="22">
        <v>13400</v>
      </c>
      <c r="J69" s="22"/>
      <c r="K69" s="22">
        <v>43</v>
      </c>
      <c r="L69" s="22"/>
      <c r="M69" s="22"/>
      <c r="N69" s="22">
        <v>576.2</v>
      </c>
      <c r="Z69" s="13"/>
    </row>
    <row r="70" spans="2:26" ht="12.75">
      <c r="B70" s="29" t="s">
        <v>12</v>
      </c>
      <c r="C70" s="30" t="s">
        <v>47</v>
      </c>
      <c r="D70" s="22">
        <v>185</v>
      </c>
      <c r="E70" s="22">
        <v>165</v>
      </c>
      <c r="F70" s="190">
        <v>185</v>
      </c>
      <c r="G70" s="22">
        <v>100</v>
      </c>
      <c r="H70" s="190">
        <v>200</v>
      </c>
      <c r="I70" s="22">
        <v>265</v>
      </c>
      <c r="J70" s="22"/>
      <c r="K70" s="22">
        <v>36</v>
      </c>
      <c r="L70" s="22"/>
      <c r="M70" s="22"/>
      <c r="N70" s="22">
        <v>9.54</v>
      </c>
      <c r="Z70" s="13"/>
    </row>
    <row r="71" spans="2:26" ht="12.75">
      <c r="B71" s="29" t="s">
        <v>13</v>
      </c>
      <c r="C71" s="30" t="s">
        <v>47</v>
      </c>
      <c r="D71" s="30">
        <v>55</v>
      </c>
      <c r="E71" s="30">
        <v>360</v>
      </c>
      <c r="F71" s="193">
        <v>465</v>
      </c>
      <c r="G71" s="30">
        <v>0</v>
      </c>
      <c r="H71" s="193">
        <v>110</v>
      </c>
      <c r="I71" s="30">
        <v>360</v>
      </c>
      <c r="J71" s="30"/>
      <c r="K71" s="30">
        <v>100</v>
      </c>
      <c r="L71" s="30"/>
      <c r="M71" s="30"/>
      <c r="N71" s="30">
        <v>36</v>
      </c>
      <c r="Z71" s="13"/>
    </row>
    <row r="72" spans="2:26" ht="12.75" customHeight="1">
      <c r="B72" s="123" t="s">
        <v>14</v>
      </c>
      <c r="C72" s="124"/>
      <c r="D72" s="31">
        <f aca="true" t="shared" si="4" ref="D72:I72">SUM(D45:D71)</f>
        <v>11839</v>
      </c>
      <c r="E72" s="31">
        <f t="shared" si="4"/>
        <v>212880</v>
      </c>
      <c r="F72" s="191">
        <f t="shared" si="4"/>
        <v>39079</v>
      </c>
      <c r="G72" s="31">
        <f t="shared" si="4"/>
        <v>48135</v>
      </c>
      <c r="H72" s="191">
        <f t="shared" si="4"/>
        <v>20253</v>
      </c>
      <c r="I72" s="31">
        <f t="shared" si="4"/>
        <v>256055</v>
      </c>
      <c r="J72" s="31"/>
      <c r="K72" s="32">
        <v>50</v>
      </c>
      <c r="L72" s="32"/>
      <c r="M72" s="32"/>
      <c r="N72" s="31">
        <f>SUM(N45:N71)</f>
        <v>14110.163999999999</v>
      </c>
      <c r="Z72" s="13"/>
    </row>
    <row r="73" spans="2:26" ht="12.75">
      <c r="B73" s="23" t="s">
        <v>6</v>
      </c>
      <c r="C73" s="30" t="s">
        <v>48</v>
      </c>
      <c r="D73" s="22">
        <v>426</v>
      </c>
      <c r="E73" s="22">
        <v>10227</v>
      </c>
      <c r="F73" s="190">
        <v>1472</v>
      </c>
      <c r="G73" s="22">
        <v>4352</v>
      </c>
      <c r="H73" s="190">
        <v>528</v>
      </c>
      <c r="I73" s="22">
        <v>14579</v>
      </c>
      <c r="J73" s="22"/>
      <c r="K73" s="22">
        <v>33</v>
      </c>
      <c r="L73" s="22"/>
      <c r="M73" s="22"/>
      <c r="N73" s="22">
        <v>481.107</v>
      </c>
      <c r="Z73" s="13"/>
    </row>
    <row r="74" spans="2:26" ht="12.75">
      <c r="B74" s="29" t="s">
        <v>7</v>
      </c>
      <c r="C74" s="30" t="s">
        <v>48</v>
      </c>
      <c r="D74" s="22">
        <v>182</v>
      </c>
      <c r="E74" s="22">
        <v>230</v>
      </c>
      <c r="F74" s="190">
        <v>20</v>
      </c>
      <c r="G74" s="22">
        <v>84</v>
      </c>
      <c r="H74" s="190">
        <v>10</v>
      </c>
      <c r="I74" s="22">
        <v>314</v>
      </c>
      <c r="J74" s="22"/>
      <c r="K74" s="22">
        <v>28</v>
      </c>
      <c r="L74" s="22"/>
      <c r="M74" s="22"/>
      <c r="N74" s="22">
        <v>8.8</v>
      </c>
      <c r="Z74" s="13"/>
    </row>
    <row r="75" spans="2:26" ht="12.75">
      <c r="B75" s="29" t="s">
        <v>8</v>
      </c>
      <c r="C75" s="30" t="s">
        <v>48</v>
      </c>
      <c r="D75" s="22">
        <v>20</v>
      </c>
      <c r="E75" s="22">
        <v>248</v>
      </c>
      <c r="F75" s="190">
        <v>80</v>
      </c>
      <c r="G75" s="22">
        <v>96</v>
      </c>
      <c r="H75" s="190">
        <v>35</v>
      </c>
      <c r="I75" s="22">
        <v>344</v>
      </c>
      <c r="J75" s="22"/>
      <c r="K75" s="22">
        <v>32</v>
      </c>
      <c r="L75" s="22"/>
      <c r="M75" s="22"/>
      <c r="N75" s="22">
        <v>11.008</v>
      </c>
      <c r="Z75" s="13"/>
    </row>
    <row r="76" spans="2:26" ht="12.75">
      <c r="B76" s="29" t="s">
        <v>9</v>
      </c>
      <c r="C76" s="30" t="s">
        <v>48</v>
      </c>
      <c r="D76" s="22">
        <v>15</v>
      </c>
      <c r="E76" s="22">
        <v>5</v>
      </c>
      <c r="F76" s="190">
        <v>375</v>
      </c>
      <c r="G76" s="22">
        <v>1100</v>
      </c>
      <c r="H76" s="190">
        <v>200</v>
      </c>
      <c r="I76" s="22">
        <v>1105</v>
      </c>
      <c r="J76" s="22"/>
      <c r="K76" s="22">
        <v>20</v>
      </c>
      <c r="L76" s="22"/>
      <c r="M76" s="22"/>
      <c r="N76" s="22">
        <v>22.1</v>
      </c>
      <c r="Z76" s="13"/>
    </row>
    <row r="77" spans="2:26" ht="12.75">
      <c r="B77" s="29" t="s">
        <v>10</v>
      </c>
      <c r="C77" s="30" t="s">
        <v>48</v>
      </c>
      <c r="D77" s="22">
        <v>50</v>
      </c>
      <c r="E77" s="22">
        <v>740</v>
      </c>
      <c r="F77" s="190">
        <v>145</v>
      </c>
      <c r="G77" s="22">
        <v>49</v>
      </c>
      <c r="H77" s="190">
        <v>5</v>
      </c>
      <c r="I77" s="22">
        <v>789</v>
      </c>
      <c r="J77" s="22"/>
      <c r="K77" s="22">
        <v>25</v>
      </c>
      <c r="L77" s="22"/>
      <c r="M77" s="22"/>
      <c r="N77" s="22">
        <v>19.7</v>
      </c>
      <c r="Z77" s="13"/>
    </row>
    <row r="78" spans="2:26" ht="12.75">
      <c r="B78" s="29" t="s">
        <v>11</v>
      </c>
      <c r="C78" s="30" t="s">
        <v>48</v>
      </c>
      <c r="D78" s="22">
        <v>50</v>
      </c>
      <c r="E78" s="22">
        <v>700</v>
      </c>
      <c r="F78" s="190">
        <v>10</v>
      </c>
      <c r="G78" s="22">
        <v>75</v>
      </c>
      <c r="H78" s="190">
        <v>20</v>
      </c>
      <c r="I78" s="22">
        <v>775</v>
      </c>
      <c r="J78" s="22"/>
      <c r="K78" s="22">
        <v>28</v>
      </c>
      <c r="L78" s="22"/>
      <c r="M78" s="22"/>
      <c r="N78" s="22">
        <v>21.7</v>
      </c>
      <c r="Z78" s="13"/>
    </row>
    <row r="79" spans="2:26" ht="12.75">
      <c r="B79" s="29" t="s">
        <v>12</v>
      </c>
      <c r="C79" s="30" t="s">
        <v>175</v>
      </c>
      <c r="D79" s="22">
        <v>5</v>
      </c>
      <c r="E79" s="22">
        <v>0</v>
      </c>
      <c r="F79" s="190">
        <v>150</v>
      </c>
      <c r="G79" s="22">
        <v>500</v>
      </c>
      <c r="H79" s="190">
        <v>100</v>
      </c>
      <c r="I79" s="22">
        <v>500</v>
      </c>
      <c r="J79" s="22"/>
      <c r="K79" s="22">
        <v>20</v>
      </c>
      <c r="L79" s="22"/>
      <c r="M79" s="22"/>
      <c r="N79" s="22">
        <v>10</v>
      </c>
      <c r="Z79" s="13"/>
    </row>
    <row r="80" spans="2:26" ht="12.75">
      <c r="B80" s="29" t="s">
        <v>13</v>
      </c>
      <c r="C80" s="30" t="s">
        <v>48</v>
      </c>
      <c r="D80" s="22">
        <v>0</v>
      </c>
      <c r="E80" s="22">
        <v>0</v>
      </c>
      <c r="F80" s="190">
        <v>0</v>
      </c>
      <c r="G80" s="22">
        <v>385</v>
      </c>
      <c r="H80" s="190">
        <v>25</v>
      </c>
      <c r="I80" s="22">
        <v>385</v>
      </c>
      <c r="J80" s="22"/>
      <c r="K80" s="22">
        <v>22</v>
      </c>
      <c r="L80" s="22"/>
      <c r="M80" s="22"/>
      <c r="N80" s="22">
        <v>8.5</v>
      </c>
      <c r="Z80" s="13"/>
    </row>
    <row r="81" spans="2:26" ht="12.75" customHeight="1">
      <c r="B81" s="123" t="s">
        <v>14</v>
      </c>
      <c r="C81" s="124"/>
      <c r="D81" s="32">
        <f aca="true" t="shared" si="5" ref="D81:I81">SUM(D73:D80)</f>
        <v>748</v>
      </c>
      <c r="E81" s="31">
        <f t="shared" si="5"/>
        <v>12150</v>
      </c>
      <c r="F81" s="191">
        <f t="shared" si="5"/>
        <v>2252</v>
      </c>
      <c r="G81" s="31">
        <f t="shared" si="5"/>
        <v>6641</v>
      </c>
      <c r="H81" s="192">
        <f t="shared" si="5"/>
        <v>923</v>
      </c>
      <c r="I81" s="31">
        <f t="shared" si="5"/>
        <v>18791</v>
      </c>
      <c r="J81" s="31"/>
      <c r="K81" s="32">
        <v>26</v>
      </c>
      <c r="L81" s="32"/>
      <c r="M81" s="32"/>
      <c r="N81" s="32">
        <f>SUM(N73:N80)</f>
        <v>582.9150000000001</v>
      </c>
      <c r="Z81" s="13"/>
    </row>
    <row r="82" spans="2:26" ht="25.5">
      <c r="B82" s="29" t="s">
        <v>6</v>
      </c>
      <c r="C82" s="30" t="s">
        <v>49</v>
      </c>
      <c r="D82" s="22">
        <v>253</v>
      </c>
      <c r="E82" s="22">
        <v>4548</v>
      </c>
      <c r="F82" s="190">
        <v>840</v>
      </c>
      <c r="G82" s="22">
        <v>3798</v>
      </c>
      <c r="H82" s="190">
        <v>759</v>
      </c>
      <c r="I82" s="22">
        <v>8346</v>
      </c>
      <c r="J82" s="22"/>
      <c r="K82" s="22">
        <v>44</v>
      </c>
      <c r="L82" s="22"/>
      <c r="M82" s="22"/>
      <c r="N82" s="22">
        <v>367.224</v>
      </c>
      <c r="Z82" s="13"/>
    </row>
    <row r="83" spans="2:26" ht="25.5">
      <c r="B83" s="29" t="s">
        <v>7</v>
      </c>
      <c r="C83" s="30" t="s">
        <v>49</v>
      </c>
      <c r="D83" s="22">
        <v>177</v>
      </c>
      <c r="E83" s="22">
        <v>800</v>
      </c>
      <c r="F83" s="190">
        <v>115</v>
      </c>
      <c r="G83" s="22">
        <v>474</v>
      </c>
      <c r="H83" s="190">
        <v>50</v>
      </c>
      <c r="I83" s="22">
        <v>1274</v>
      </c>
      <c r="J83" s="22"/>
      <c r="K83" s="22">
        <v>28</v>
      </c>
      <c r="L83" s="22"/>
      <c r="M83" s="22"/>
      <c r="N83" s="22">
        <v>35.672</v>
      </c>
      <c r="Z83" s="13"/>
    </row>
    <row r="84" spans="2:26" ht="25.5">
      <c r="B84" s="29" t="s">
        <v>8</v>
      </c>
      <c r="C84" s="30" t="s">
        <v>49</v>
      </c>
      <c r="D84" s="22">
        <v>20</v>
      </c>
      <c r="E84" s="22">
        <v>597</v>
      </c>
      <c r="F84" s="190">
        <v>400</v>
      </c>
      <c r="G84" s="22">
        <v>1028</v>
      </c>
      <c r="H84" s="190">
        <v>160</v>
      </c>
      <c r="I84" s="22">
        <v>1625</v>
      </c>
      <c r="J84" s="22"/>
      <c r="K84" s="22">
        <v>20</v>
      </c>
      <c r="L84" s="22"/>
      <c r="M84" s="22"/>
      <c r="N84" s="22">
        <v>32.5</v>
      </c>
      <c r="Z84" s="13"/>
    </row>
    <row r="85" spans="2:26" ht="25.5">
      <c r="B85" s="29" t="s">
        <v>9</v>
      </c>
      <c r="C85" s="30" t="s">
        <v>49</v>
      </c>
      <c r="D85" s="22">
        <v>0</v>
      </c>
      <c r="E85" s="22">
        <v>0</v>
      </c>
      <c r="F85" s="190">
        <v>0</v>
      </c>
      <c r="G85" s="22">
        <v>220</v>
      </c>
      <c r="H85" s="190">
        <v>50</v>
      </c>
      <c r="I85" s="22">
        <v>220</v>
      </c>
      <c r="J85" s="22"/>
      <c r="K85" s="22">
        <v>23</v>
      </c>
      <c r="L85" s="22"/>
      <c r="M85" s="22"/>
      <c r="N85" s="22">
        <v>5.06</v>
      </c>
      <c r="Z85" s="13"/>
    </row>
    <row r="86" spans="2:26" ht="25.5">
      <c r="B86" s="29" t="s">
        <v>10</v>
      </c>
      <c r="C86" s="30" t="s">
        <v>49</v>
      </c>
      <c r="D86" s="22">
        <v>20</v>
      </c>
      <c r="E86" s="22">
        <v>1950</v>
      </c>
      <c r="F86" s="190">
        <v>395</v>
      </c>
      <c r="G86" s="22">
        <v>48</v>
      </c>
      <c r="H86" s="190">
        <v>9</v>
      </c>
      <c r="I86" s="22">
        <v>1998</v>
      </c>
      <c r="J86" s="22"/>
      <c r="K86" s="22">
        <v>26</v>
      </c>
      <c r="L86" s="22"/>
      <c r="M86" s="22"/>
      <c r="N86" s="22">
        <v>51.948</v>
      </c>
      <c r="Z86" s="13"/>
    </row>
    <row r="87" spans="2:26" ht="25.5">
      <c r="B87" s="29" t="s">
        <v>11</v>
      </c>
      <c r="C87" s="30" t="s">
        <v>49</v>
      </c>
      <c r="D87" s="22">
        <v>30</v>
      </c>
      <c r="E87" s="22">
        <v>200</v>
      </c>
      <c r="F87" s="190">
        <v>150</v>
      </c>
      <c r="G87" s="22">
        <v>50</v>
      </c>
      <c r="H87" s="190">
        <v>30</v>
      </c>
      <c r="I87" s="22">
        <v>250</v>
      </c>
      <c r="J87" s="22"/>
      <c r="K87" s="22">
        <v>24</v>
      </c>
      <c r="L87" s="22"/>
      <c r="M87" s="22"/>
      <c r="N87" s="22">
        <v>6</v>
      </c>
      <c r="Z87" s="13"/>
    </row>
    <row r="88" spans="2:26" ht="25.5">
      <c r="B88" s="29" t="s">
        <v>13</v>
      </c>
      <c r="C88" s="30" t="s">
        <v>49</v>
      </c>
      <c r="D88" s="22">
        <v>0</v>
      </c>
      <c r="E88" s="22">
        <v>0</v>
      </c>
      <c r="F88" s="190">
        <v>0</v>
      </c>
      <c r="G88" s="22">
        <v>196</v>
      </c>
      <c r="H88" s="190">
        <v>35</v>
      </c>
      <c r="I88" s="22">
        <v>196</v>
      </c>
      <c r="J88" s="22"/>
      <c r="K88" s="22">
        <v>25</v>
      </c>
      <c r="L88" s="22"/>
      <c r="M88" s="22"/>
      <c r="N88" s="22">
        <v>4.9</v>
      </c>
      <c r="Z88" s="13"/>
    </row>
    <row r="89" spans="2:26" ht="12.75" customHeight="1">
      <c r="B89" s="123" t="s">
        <v>14</v>
      </c>
      <c r="C89" s="124"/>
      <c r="D89" s="32">
        <f aca="true" t="shared" si="6" ref="D89:I89">SUM(D82:D88)</f>
        <v>500</v>
      </c>
      <c r="E89" s="31">
        <f t="shared" si="6"/>
        <v>8095</v>
      </c>
      <c r="F89" s="191">
        <f t="shared" si="6"/>
        <v>1900</v>
      </c>
      <c r="G89" s="31">
        <f t="shared" si="6"/>
        <v>5814</v>
      </c>
      <c r="H89" s="192">
        <f t="shared" si="6"/>
        <v>1093</v>
      </c>
      <c r="I89" s="31">
        <f t="shared" si="6"/>
        <v>13909</v>
      </c>
      <c r="J89" s="31"/>
      <c r="K89" s="32">
        <v>21</v>
      </c>
      <c r="L89" s="32"/>
      <c r="M89" s="32"/>
      <c r="N89" s="32">
        <f>SUM(N82:N88)</f>
        <v>503.3039999999999</v>
      </c>
      <c r="Z89" s="13"/>
    </row>
    <row r="90" spans="2:26" ht="12.75">
      <c r="B90" s="29" t="s">
        <v>6</v>
      </c>
      <c r="C90" s="30" t="s">
        <v>50</v>
      </c>
      <c r="D90" s="22">
        <v>220</v>
      </c>
      <c r="E90" s="22">
        <v>3580</v>
      </c>
      <c r="F90" s="190">
        <v>521</v>
      </c>
      <c r="G90" s="22">
        <v>1569</v>
      </c>
      <c r="H90" s="190">
        <v>312</v>
      </c>
      <c r="I90" s="22">
        <v>5149</v>
      </c>
      <c r="J90" s="22"/>
      <c r="K90" s="22">
        <v>0</v>
      </c>
      <c r="L90" s="22"/>
      <c r="M90" s="22"/>
      <c r="N90" s="22">
        <v>0</v>
      </c>
      <c r="Z90" s="13"/>
    </row>
    <row r="91" spans="2:26" ht="12.75" customHeight="1">
      <c r="B91" s="123" t="s">
        <v>14</v>
      </c>
      <c r="C91" s="124"/>
      <c r="D91" s="32">
        <f aca="true" t="shared" si="7" ref="D91:I91">SUM(D90)</f>
        <v>220</v>
      </c>
      <c r="E91" s="31">
        <f t="shared" si="7"/>
        <v>3580</v>
      </c>
      <c r="F91" s="192">
        <f t="shared" si="7"/>
        <v>521</v>
      </c>
      <c r="G91" s="31">
        <f t="shared" si="7"/>
        <v>1569</v>
      </c>
      <c r="H91" s="192">
        <f t="shared" si="7"/>
        <v>312</v>
      </c>
      <c r="I91" s="31">
        <f t="shared" si="7"/>
        <v>5149</v>
      </c>
      <c r="J91" s="31"/>
      <c r="K91" s="32">
        <v>0</v>
      </c>
      <c r="L91" s="32"/>
      <c r="M91" s="32"/>
      <c r="N91" s="32">
        <v>0</v>
      </c>
      <c r="Z91" s="13"/>
    </row>
    <row r="92" spans="2:26" ht="12.75">
      <c r="B92" s="23" t="s">
        <v>6</v>
      </c>
      <c r="C92" s="30" t="s">
        <v>51</v>
      </c>
      <c r="D92" s="22">
        <v>568</v>
      </c>
      <c r="E92" s="22">
        <v>17944</v>
      </c>
      <c r="F92" s="190">
        <v>5960</v>
      </c>
      <c r="G92" s="22">
        <v>1138</v>
      </c>
      <c r="H92" s="190">
        <v>1137</v>
      </c>
      <c r="I92" s="22">
        <v>19082</v>
      </c>
      <c r="J92" s="22"/>
      <c r="K92" s="22">
        <v>30</v>
      </c>
      <c r="L92" s="22"/>
      <c r="M92" s="22"/>
      <c r="N92" s="22">
        <v>572.46</v>
      </c>
      <c r="Z92" s="13"/>
    </row>
    <row r="93" spans="2:26" ht="12.75">
      <c r="B93" s="29" t="s">
        <v>7</v>
      </c>
      <c r="C93" s="30" t="s">
        <v>51</v>
      </c>
      <c r="D93" s="22">
        <v>150</v>
      </c>
      <c r="E93" s="22">
        <v>124</v>
      </c>
      <c r="F93" s="190">
        <v>40</v>
      </c>
      <c r="G93" s="22">
        <v>111</v>
      </c>
      <c r="H93" s="190">
        <v>40</v>
      </c>
      <c r="I93" s="22">
        <v>235</v>
      </c>
      <c r="J93" s="22"/>
      <c r="K93" s="22">
        <v>20</v>
      </c>
      <c r="L93" s="22"/>
      <c r="M93" s="22"/>
      <c r="N93" s="22">
        <v>4.7</v>
      </c>
      <c r="Z93" s="13"/>
    </row>
    <row r="94" spans="2:26" ht="12.75">
      <c r="B94" s="29" t="s">
        <v>8</v>
      </c>
      <c r="C94" s="30" t="s">
        <v>51</v>
      </c>
      <c r="D94" s="22">
        <v>10</v>
      </c>
      <c r="E94" s="22">
        <v>223</v>
      </c>
      <c r="F94" s="190">
        <v>75</v>
      </c>
      <c r="G94" s="22">
        <v>40</v>
      </c>
      <c r="H94" s="190">
        <v>155</v>
      </c>
      <c r="I94" s="22">
        <v>263</v>
      </c>
      <c r="J94" s="22"/>
      <c r="K94" s="22">
        <v>23</v>
      </c>
      <c r="L94" s="22"/>
      <c r="M94" s="22"/>
      <c r="N94" s="22">
        <v>6.049</v>
      </c>
      <c r="Z94" s="13"/>
    </row>
    <row r="95" spans="2:26" ht="12.75">
      <c r="B95" s="29" t="s">
        <v>9</v>
      </c>
      <c r="C95" s="30" t="s">
        <v>51</v>
      </c>
      <c r="D95" s="22">
        <v>20</v>
      </c>
      <c r="E95" s="22">
        <v>4</v>
      </c>
      <c r="F95" s="190">
        <v>360</v>
      </c>
      <c r="G95" s="22">
        <v>350</v>
      </c>
      <c r="H95" s="190">
        <v>20</v>
      </c>
      <c r="I95" s="22">
        <v>354</v>
      </c>
      <c r="J95" s="22"/>
      <c r="K95" s="22">
        <v>20</v>
      </c>
      <c r="L95" s="22"/>
      <c r="M95" s="22"/>
      <c r="N95" s="22">
        <v>8.08</v>
      </c>
      <c r="Z95" s="13"/>
    </row>
    <row r="96" spans="2:26" ht="12.75">
      <c r="B96" s="29" t="s">
        <v>10</v>
      </c>
      <c r="C96" s="30" t="s">
        <v>51</v>
      </c>
      <c r="D96" s="22">
        <v>19</v>
      </c>
      <c r="E96" s="22">
        <v>95</v>
      </c>
      <c r="F96" s="190">
        <v>9</v>
      </c>
      <c r="G96" s="22">
        <v>39</v>
      </c>
      <c r="H96" s="190">
        <v>7</v>
      </c>
      <c r="I96" s="22">
        <v>102</v>
      </c>
      <c r="J96" s="22"/>
      <c r="K96" s="22">
        <v>20</v>
      </c>
      <c r="L96" s="22"/>
      <c r="M96" s="22"/>
      <c r="N96" s="22">
        <v>2.68</v>
      </c>
      <c r="Z96" s="13"/>
    </row>
    <row r="97" spans="2:26" ht="12.75">
      <c r="B97" s="29" t="s">
        <v>11</v>
      </c>
      <c r="C97" s="30" t="s">
        <v>51</v>
      </c>
      <c r="D97" s="22">
        <v>42</v>
      </c>
      <c r="E97" s="22">
        <v>500</v>
      </c>
      <c r="F97" s="190">
        <v>510</v>
      </c>
      <c r="G97" s="22">
        <v>350</v>
      </c>
      <c r="H97" s="190">
        <v>200</v>
      </c>
      <c r="I97" s="22">
        <v>850</v>
      </c>
      <c r="J97" s="22"/>
      <c r="K97" s="22">
        <v>28</v>
      </c>
      <c r="L97" s="22"/>
      <c r="M97" s="22"/>
      <c r="N97" s="22">
        <v>23.8</v>
      </c>
      <c r="Z97" s="13"/>
    </row>
    <row r="98" spans="2:26" ht="12.75">
      <c r="B98" s="33" t="s">
        <v>12</v>
      </c>
      <c r="C98" s="34" t="s">
        <v>51</v>
      </c>
      <c r="D98" s="22">
        <v>36</v>
      </c>
      <c r="E98" s="22">
        <v>860</v>
      </c>
      <c r="F98" s="190">
        <v>196</v>
      </c>
      <c r="G98" s="22">
        <v>17</v>
      </c>
      <c r="H98" s="190">
        <v>14</v>
      </c>
      <c r="I98" s="22">
        <v>877</v>
      </c>
      <c r="J98" s="22"/>
      <c r="K98" s="22">
        <v>25</v>
      </c>
      <c r="L98" s="22"/>
      <c r="M98" s="22"/>
      <c r="N98" s="22">
        <v>21.925</v>
      </c>
      <c r="Z98" s="13"/>
    </row>
    <row r="99" spans="2:26" ht="12.75" customHeight="1">
      <c r="B99" s="123" t="s">
        <v>14</v>
      </c>
      <c r="C99" s="124"/>
      <c r="D99" s="32">
        <f aca="true" t="shared" si="8" ref="D99:I99">SUM(D92:D98)</f>
        <v>845</v>
      </c>
      <c r="E99" s="31">
        <f t="shared" si="8"/>
        <v>19750</v>
      </c>
      <c r="F99" s="191">
        <f t="shared" si="8"/>
        <v>7150</v>
      </c>
      <c r="G99" s="31">
        <f t="shared" si="8"/>
        <v>2045</v>
      </c>
      <c r="H99" s="192">
        <f t="shared" si="8"/>
        <v>1573</v>
      </c>
      <c r="I99" s="31">
        <f t="shared" si="8"/>
        <v>21763</v>
      </c>
      <c r="J99" s="31"/>
      <c r="K99" s="32">
        <v>23.7</v>
      </c>
      <c r="L99" s="32"/>
      <c r="M99" s="32"/>
      <c r="N99" s="32">
        <f>SUM(N90:N98)</f>
        <v>639.694</v>
      </c>
      <c r="Z99" s="13"/>
    </row>
    <row r="100" spans="2:26" ht="12.75">
      <c r="B100" s="29" t="s">
        <v>6</v>
      </c>
      <c r="C100" s="30" t="s">
        <v>52</v>
      </c>
      <c r="D100" s="22">
        <v>198</v>
      </c>
      <c r="E100" s="22">
        <v>3597</v>
      </c>
      <c r="F100" s="190">
        <v>330</v>
      </c>
      <c r="G100" s="22">
        <v>361</v>
      </c>
      <c r="H100" s="190">
        <v>381</v>
      </c>
      <c r="I100" s="22">
        <v>3958</v>
      </c>
      <c r="J100" s="22"/>
      <c r="K100" s="22">
        <v>22</v>
      </c>
      <c r="L100" s="22"/>
      <c r="M100" s="22"/>
      <c r="N100" s="22">
        <v>87.076</v>
      </c>
      <c r="Z100" s="13"/>
    </row>
    <row r="101" spans="2:26" ht="12.75">
      <c r="B101" s="29" t="s">
        <v>11</v>
      </c>
      <c r="C101" s="30" t="s">
        <v>52</v>
      </c>
      <c r="D101" s="22">
        <v>15</v>
      </c>
      <c r="E101" s="22">
        <v>300</v>
      </c>
      <c r="F101" s="190">
        <v>100</v>
      </c>
      <c r="G101" s="22">
        <v>90</v>
      </c>
      <c r="H101" s="190">
        <v>25</v>
      </c>
      <c r="I101" s="22">
        <v>390</v>
      </c>
      <c r="J101" s="22"/>
      <c r="K101" s="22">
        <v>24</v>
      </c>
      <c r="L101" s="22"/>
      <c r="M101" s="22"/>
      <c r="N101" s="22">
        <v>9.36</v>
      </c>
      <c r="Z101" s="13"/>
    </row>
    <row r="102" spans="2:26" ht="12.75" customHeight="1">
      <c r="B102" s="123" t="s">
        <v>14</v>
      </c>
      <c r="C102" s="124"/>
      <c r="D102" s="32">
        <f aca="true" t="shared" si="9" ref="D102:I102">SUM(D100:D101)</f>
        <v>213</v>
      </c>
      <c r="E102" s="31">
        <f t="shared" si="9"/>
        <v>3897</v>
      </c>
      <c r="F102" s="192">
        <f t="shared" si="9"/>
        <v>430</v>
      </c>
      <c r="G102" s="32">
        <f t="shared" si="9"/>
        <v>451</v>
      </c>
      <c r="H102" s="192">
        <f t="shared" si="9"/>
        <v>406</v>
      </c>
      <c r="I102" s="31">
        <f t="shared" si="9"/>
        <v>4348</v>
      </c>
      <c r="J102" s="31"/>
      <c r="K102" s="32">
        <v>22</v>
      </c>
      <c r="L102" s="32"/>
      <c r="M102" s="32"/>
      <c r="N102" s="32">
        <f>SUM(N100:N101)</f>
        <v>96.43599999999999</v>
      </c>
      <c r="Z102" s="13"/>
    </row>
    <row r="103" spans="2:26" ht="12.75">
      <c r="B103" s="29" t="s">
        <v>6</v>
      </c>
      <c r="C103" s="30" t="s">
        <v>53</v>
      </c>
      <c r="D103" s="22">
        <v>412</v>
      </c>
      <c r="E103" s="22">
        <v>8871</v>
      </c>
      <c r="F103" s="190">
        <v>1438</v>
      </c>
      <c r="G103" s="22">
        <v>1757</v>
      </c>
      <c r="H103" s="190">
        <v>309</v>
      </c>
      <c r="I103" s="22">
        <v>10628</v>
      </c>
      <c r="J103" s="22"/>
      <c r="K103" s="22">
        <v>22</v>
      </c>
      <c r="L103" s="22"/>
      <c r="M103" s="22"/>
      <c r="N103" s="22">
        <v>233.816</v>
      </c>
      <c r="Z103" s="13"/>
    </row>
    <row r="104" spans="2:26" ht="12.75">
      <c r="B104" s="29" t="s">
        <v>8</v>
      </c>
      <c r="C104" s="30" t="s">
        <v>53</v>
      </c>
      <c r="D104" s="22">
        <v>50</v>
      </c>
      <c r="E104" s="22">
        <v>1222</v>
      </c>
      <c r="F104" s="190">
        <v>88</v>
      </c>
      <c r="G104" s="22">
        <v>75</v>
      </c>
      <c r="H104" s="190">
        <v>70</v>
      </c>
      <c r="I104" s="22">
        <v>1297</v>
      </c>
      <c r="J104" s="22"/>
      <c r="K104" s="22">
        <v>20</v>
      </c>
      <c r="L104" s="22"/>
      <c r="M104" s="22"/>
      <c r="N104" s="22">
        <v>25.94</v>
      </c>
      <c r="Z104" s="13"/>
    </row>
    <row r="105" spans="2:26" ht="12.75">
      <c r="B105" s="29" t="s">
        <v>9</v>
      </c>
      <c r="C105" s="30" t="s">
        <v>53</v>
      </c>
      <c r="D105" s="22">
        <v>0</v>
      </c>
      <c r="E105" s="22">
        <v>0</v>
      </c>
      <c r="F105" s="190">
        <v>0</v>
      </c>
      <c r="G105" s="22">
        <v>1100</v>
      </c>
      <c r="H105" s="190">
        <v>0</v>
      </c>
      <c r="I105" s="22">
        <v>1100</v>
      </c>
      <c r="J105" s="22"/>
      <c r="K105" s="22">
        <v>16</v>
      </c>
      <c r="L105" s="22"/>
      <c r="M105" s="22"/>
      <c r="N105" s="22">
        <v>17.6</v>
      </c>
      <c r="Z105" s="13"/>
    </row>
    <row r="106" spans="2:26" ht="12.75">
      <c r="B106" s="29" t="s">
        <v>10</v>
      </c>
      <c r="C106" s="30" t="s">
        <v>53</v>
      </c>
      <c r="D106" s="22">
        <v>19</v>
      </c>
      <c r="E106" s="22">
        <v>295</v>
      </c>
      <c r="F106" s="190">
        <v>48</v>
      </c>
      <c r="G106" s="22">
        <v>148</v>
      </c>
      <c r="H106" s="190">
        <v>59</v>
      </c>
      <c r="I106" s="22">
        <v>443</v>
      </c>
      <c r="J106" s="22"/>
      <c r="K106" s="22">
        <v>21</v>
      </c>
      <c r="L106" s="22"/>
      <c r="M106" s="22"/>
      <c r="N106" s="22">
        <v>9.303</v>
      </c>
      <c r="Z106" s="13"/>
    </row>
    <row r="107" spans="2:26" ht="12.75">
      <c r="B107" s="29" t="s">
        <v>11</v>
      </c>
      <c r="C107" s="30" t="s">
        <v>53</v>
      </c>
      <c r="D107" s="22">
        <v>10</v>
      </c>
      <c r="E107" s="22">
        <v>220</v>
      </c>
      <c r="F107" s="190">
        <v>50</v>
      </c>
      <c r="G107" s="22">
        <v>200</v>
      </c>
      <c r="H107" s="190">
        <v>25</v>
      </c>
      <c r="I107" s="22">
        <v>420</v>
      </c>
      <c r="J107" s="22"/>
      <c r="K107" s="22">
        <v>20</v>
      </c>
      <c r="L107" s="22"/>
      <c r="M107" s="22"/>
      <c r="N107" s="22">
        <v>8.4</v>
      </c>
      <c r="Z107" s="13"/>
    </row>
    <row r="108" spans="2:26" ht="12.75">
      <c r="B108" s="29" t="s">
        <v>12</v>
      </c>
      <c r="C108" s="30" t="s">
        <v>53</v>
      </c>
      <c r="D108" s="22">
        <v>0</v>
      </c>
      <c r="E108" s="22">
        <v>0</v>
      </c>
      <c r="F108" s="190">
        <v>0</v>
      </c>
      <c r="G108" s="22">
        <v>258</v>
      </c>
      <c r="H108" s="190">
        <v>42</v>
      </c>
      <c r="I108" s="22">
        <v>258</v>
      </c>
      <c r="J108" s="22"/>
      <c r="K108" s="22">
        <v>21</v>
      </c>
      <c r="L108" s="22"/>
      <c r="M108" s="22"/>
      <c r="N108" s="22">
        <v>5.418</v>
      </c>
      <c r="Z108" s="13"/>
    </row>
    <row r="109" spans="2:26" ht="12.75">
      <c r="B109" s="29" t="s">
        <v>13</v>
      </c>
      <c r="C109" s="30" t="s">
        <v>53</v>
      </c>
      <c r="D109" s="22">
        <v>0</v>
      </c>
      <c r="E109" s="22">
        <v>0</v>
      </c>
      <c r="F109" s="190">
        <v>0</v>
      </c>
      <c r="G109" s="22">
        <v>192</v>
      </c>
      <c r="H109" s="190">
        <v>10</v>
      </c>
      <c r="I109" s="22">
        <v>192</v>
      </c>
      <c r="J109" s="22"/>
      <c r="K109" s="22">
        <v>17</v>
      </c>
      <c r="L109" s="22"/>
      <c r="M109" s="22"/>
      <c r="N109" s="22">
        <v>3.264</v>
      </c>
      <c r="Z109" s="13"/>
    </row>
    <row r="110" spans="2:26" ht="12.75" customHeight="1">
      <c r="B110" s="123" t="s">
        <v>14</v>
      </c>
      <c r="C110" s="124"/>
      <c r="D110" s="32">
        <f aca="true" t="shared" si="10" ref="D110:I110">SUM(D103:D109)</f>
        <v>491</v>
      </c>
      <c r="E110" s="31">
        <f t="shared" si="10"/>
        <v>10608</v>
      </c>
      <c r="F110" s="191">
        <f t="shared" si="10"/>
        <v>1624</v>
      </c>
      <c r="G110" s="31">
        <f t="shared" si="10"/>
        <v>3730</v>
      </c>
      <c r="H110" s="192">
        <f t="shared" si="10"/>
        <v>515</v>
      </c>
      <c r="I110" s="31">
        <f t="shared" si="10"/>
        <v>14338</v>
      </c>
      <c r="J110" s="31"/>
      <c r="K110" s="32">
        <v>19</v>
      </c>
      <c r="L110" s="32"/>
      <c r="M110" s="32"/>
      <c r="N110" s="32">
        <f>SUM(N103:N109)</f>
        <v>303.74100000000004</v>
      </c>
      <c r="Z110" s="13"/>
    </row>
    <row r="111" spans="2:26" ht="12.75">
      <c r="B111" s="29" t="s">
        <v>6</v>
      </c>
      <c r="C111" s="199" t="s">
        <v>54</v>
      </c>
      <c r="D111" s="22">
        <v>2113</v>
      </c>
      <c r="E111" s="22">
        <v>13096</v>
      </c>
      <c r="F111" s="190">
        <v>9181</v>
      </c>
      <c r="G111" s="22">
        <v>16730</v>
      </c>
      <c r="H111" s="190">
        <v>21003</v>
      </c>
      <c r="I111" s="22">
        <v>29826</v>
      </c>
      <c r="J111" s="22"/>
      <c r="K111" s="22">
        <v>50</v>
      </c>
      <c r="L111" s="22"/>
      <c r="M111" s="22"/>
      <c r="N111" s="22">
        <v>1491.3</v>
      </c>
      <c r="Z111" s="13"/>
    </row>
    <row r="112" spans="2:26" ht="12.75">
      <c r="B112" s="29" t="s">
        <v>7</v>
      </c>
      <c r="C112" s="30" t="s">
        <v>54</v>
      </c>
      <c r="D112" s="22">
        <v>4520</v>
      </c>
      <c r="E112" s="22">
        <v>1632</v>
      </c>
      <c r="F112" s="190">
        <v>1018</v>
      </c>
      <c r="G112" s="22">
        <v>4526</v>
      </c>
      <c r="H112" s="190">
        <v>3056</v>
      </c>
      <c r="I112" s="22">
        <v>6158</v>
      </c>
      <c r="J112" s="22"/>
      <c r="K112" s="22">
        <v>40</v>
      </c>
      <c r="L112" s="22"/>
      <c r="M112" s="22"/>
      <c r="N112" s="22">
        <v>246.32</v>
      </c>
      <c r="Z112" s="13"/>
    </row>
    <row r="113" spans="2:26" ht="12.75">
      <c r="B113" s="29" t="s">
        <v>8</v>
      </c>
      <c r="C113" s="30" t="s">
        <v>54</v>
      </c>
      <c r="D113" s="22">
        <v>600</v>
      </c>
      <c r="E113" s="22">
        <v>8037</v>
      </c>
      <c r="F113" s="190">
        <v>713</v>
      </c>
      <c r="G113" s="22">
        <v>1227</v>
      </c>
      <c r="H113" s="190">
        <v>4700</v>
      </c>
      <c r="I113" s="22">
        <v>12737</v>
      </c>
      <c r="J113" s="22"/>
      <c r="K113" s="22">
        <v>33</v>
      </c>
      <c r="L113" s="22"/>
      <c r="M113" s="22"/>
      <c r="N113" s="22">
        <v>305.7</v>
      </c>
      <c r="Z113" s="13"/>
    </row>
    <row r="114" spans="2:26" ht="12.75">
      <c r="B114" s="29" t="s">
        <v>9</v>
      </c>
      <c r="C114" s="30" t="s">
        <v>54</v>
      </c>
      <c r="D114" s="22">
        <v>2025</v>
      </c>
      <c r="E114" s="22">
        <v>1708</v>
      </c>
      <c r="F114" s="190">
        <v>5842</v>
      </c>
      <c r="G114" s="22">
        <v>2105</v>
      </c>
      <c r="H114" s="190">
        <v>875</v>
      </c>
      <c r="I114" s="22">
        <v>3813</v>
      </c>
      <c r="J114" s="22"/>
      <c r="K114" s="22">
        <v>33</v>
      </c>
      <c r="L114" s="22"/>
      <c r="M114" s="22"/>
      <c r="N114" s="22">
        <v>125.8</v>
      </c>
      <c r="Z114" s="13"/>
    </row>
    <row r="115" spans="2:26" ht="12.75">
      <c r="B115" s="29" t="s">
        <v>10</v>
      </c>
      <c r="C115" s="30" t="s">
        <v>54</v>
      </c>
      <c r="D115" s="22">
        <v>1216</v>
      </c>
      <c r="E115" s="22">
        <v>1850</v>
      </c>
      <c r="F115" s="190">
        <v>1190</v>
      </c>
      <c r="G115" s="22">
        <v>3350</v>
      </c>
      <c r="H115" s="190">
        <v>2600</v>
      </c>
      <c r="I115" s="22">
        <v>5200</v>
      </c>
      <c r="J115" s="22"/>
      <c r="K115" s="22">
        <v>32</v>
      </c>
      <c r="L115" s="22"/>
      <c r="M115" s="22"/>
      <c r="N115" s="22">
        <v>166.4</v>
      </c>
      <c r="Z115" s="13"/>
    </row>
    <row r="116" spans="2:26" ht="12.75">
      <c r="B116" s="29" t="s">
        <v>11</v>
      </c>
      <c r="C116" s="30" t="s">
        <v>54</v>
      </c>
      <c r="D116" s="22">
        <v>1330</v>
      </c>
      <c r="E116" s="22">
        <v>975</v>
      </c>
      <c r="F116" s="190">
        <v>2415</v>
      </c>
      <c r="G116" s="22">
        <v>1500</v>
      </c>
      <c r="H116" s="190">
        <v>4762</v>
      </c>
      <c r="I116" s="22">
        <v>2475</v>
      </c>
      <c r="J116" s="22"/>
      <c r="K116" s="22">
        <v>31</v>
      </c>
      <c r="L116" s="22"/>
      <c r="M116" s="22"/>
      <c r="N116" s="22">
        <v>76.725</v>
      </c>
      <c r="Z116" s="13"/>
    </row>
    <row r="117" spans="2:26" ht="12.75">
      <c r="B117" s="29" t="s">
        <v>12</v>
      </c>
      <c r="C117" s="30" t="s">
        <v>54</v>
      </c>
      <c r="D117" s="22">
        <v>120</v>
      </c>
      <c r="E117" s="22">
        <v>105</v>
      </c>
      <c r="F117" s="190">
        <v>45</v>
      </c>
      <c r="G117" s="22">
        <v>210</v>
      </c>
      <c r="H117" s="190">
        <v>540</v>
      </c>
      <c r="I117" s="22">
        <v>315</v>
      </c>
      <c r="J117" s="22"/>
      <c r="K117" s="22">
        <v>48</v>
      </c>
      <c r="L117" s="22"/>
      <c r="M117" s="22"/>
      <c r="N117" s="22">
        <v>15.12</v>
      </c>
      <c r="Z117" s="13"/>
    </row>
    <row r="118" spans="2:26" ht="12.75">
      <c r="B118" s="29" t="s">
        <v>13</v>
      </c>
      <c r="C118" s="30" t="s">
        <v>54</v>
      </c>
      <c r="D118" s="22">
        <v>50</v>
      </c>
      <c r="E118" s="22">
        <v>20</v>
      </c>
      <c r="F118" s="190">
        <v>480</v>
      </c>
      <c r="G118" s="22">
        <v>248</v>
      </c>
      <c r="H118" s="190">
        <v>600</v>
      </c>
      <c r="I118" s="22">
        <v>268</v>
      </c>
      <c r="J118" s="22"/>
      <c r="K118" s="22">
        <v>31</v>
      </c>
      <c r="L118" s="22"/>
      <c r="M118" s="22"/>
      <c r="N118" s="22">
        <v>8.308</v>
      </c>
      <c r="Z118" s="13"/>
    </row>
    <row r="119" spans="2:26" ht="12.75" customHeight="1">
      <c r="B119" s="123" t="s">
        <v>14</v>
      </c>
      <c r="C119" s="124"/>
      <c r="D119" s="31">
        <f aca="true" t="shared" si="11" ref="D119:I119">SUM(D111:D118)</f>
        <v>11974</v>
      </c>
      <c r="E119" s="31">
        <f t="shared" si="11"/>
        <v>27423</v>
      </c>
      <c r="F119" s="191">
        <f t="shared" si="11"/>
        <v>20884</v>
      </c>
      <c r="G119" s="31">
        <f t="shared" si="11"/>
        <v>29896</v>
      </c>
      <c r="H119" s="191">
        <f t="shared" si="11"/>
        <v>38136</v>
      </c>
      <c r="I119" s="31">
        <f t="shared" si="11"/>
        <v>60792</v>
      </c>
      <c r="J119" s="31"/>
      <c r="K119" s="32">
        <v>42.6</v>
      </c>
      <c r="L119" s="32"/>
      <c r="M119" s="32"/>
      <c r="N119" s="31">
        <f>SUM(N111:N118)</f>
        <v>2435.673</v>
      </c>
      <c r="Z119" s="13"/>
    </row>
    <row r="120" spans="2:26" ht="12.75">
      <c r="B120" s="29" t="s">
        <v>6</v>
      </c>
      <c r="C120" s="30" t="s">
        <v>55</v>
      </c>
      <c r="D120" s="22">
        <v>21</v>
      </c>
      <c r="E120" s="22">
        <v>509</v>
      </c>
      <c r="F120" s="190">
        <v>41</v>
      </c>
      <c r="G120" s="22">
        <v>360</v>
      </c>
      <c r="H120" s="190">
        <v>133</v>
      </c>
      <c r="I120" s="22">
        <v>869</v>
      </c>
      <c r="J120" s="22"/>
      <c r="K120" s="22">
        <v>30</v>
      </c>
      <c r="L120" s="22"/>
      <c r="M120" s="22"/>
      <c r="N120" s="22">
        <v>26.07</v>
      </c>
      <c r="Z120" s="13"/>
    </row>
    <row r="121" spans="2:26" ht="12.75">
      <c r="B121" s="29" t="s">
        <v>10</v>
      </c>
      <c r="C121" s="30" t="s">
        <v>55</v>
      </c>
      <c r="D121" s="22">
        <v>2</v>
      </c>
      <c r="E121" s="22">
        <v>13</v>
      </c>
      <c r="F121" s="190">
        <v>40</v>
      </c>
      <c r="G121" s="22">
        <v>12</v>
      </c>
      <c r="H121" s="190">
        <v>18</v>
      </c>
      <c r="I121" s="22">
        <v>25</v>
      </c>
      <c r="J121" s="22"/>
      <c r="K121" s="22">
        <v>26</v>
      </c>
      <c r="L121" s="22"/>
      <c r="M121" s="22"/>
      <c r="N121" s="22">
        <v>0.65</v>
      </c>
      <c r="Z121" s="13"/>
    </row>
    <row r="122" spans="2:26" ht="12.75" customHeight="1">
      <c r="B122" s="123" t="s">
        <v>14</v>
      </c>
      <c r="C122" s="124"/>
      <c r="D122" s="32">
        <f aca="true" t="shared" si="12" ref="D122:I122">SUM(D120:D121)</f>
        <v>23</v>
      </c>
      <c r="E122" s="32">
        <f t="shared" si="12"/>
        <v>522</v>
      </c>
      <c r="F122" s="192">
        <f t="shared" si="12"/>
        <v>81</v>
      </c>
      <c r="G122" s="32">
        <f t="shared" si="12"/>
        <v>372</v>
      </c>
      <c r="H122" s="192">
        <f t="shared" si="12"/>
        <v>151</v>
      </c>
      <c r="I122" s="32">
        <f t="shared" si="12"/>
        <v>894</v>
      </c>
      <c r="J122" s="32"/>
      <c r="K122" s="32"/>
      <c r="L122" s="32"/>
      <c r="M122" s="32"/>
      <c r="N122" s="32">
        <f>SUM(N120:N121)</f>
        <v>26.72</v>
      </c>
      <c r="Z122" s="13"/>
    </row>
    <row r="123" spans="2:26" ht="12.75">
      <c r="B123" s="29" t="s">
        <v>6</v>
      </c>
      <c r="C123" s="30" t="s">
        <v>56</v>
      </c>
      <c r="D123" s="22">
        <v>0</v>
      </c>
      <c r="E123" s="22">
        <v>0</v>
      </c>
      <c r="F123" s="190">
        <v>0</v>
      </c>
      <c r="G123" s="22">
        <v>6115</v>
      </c>
      <c r="H123" s="190">
        <v>170</v>
      </c>
      <c r="I123" s="22">
        <v>6115</v>
      </c>
      <c r="J123" s="22"/>
      <c r="K123" s="22">
        <v>35</v>
      </c>
      <c r="L123" s="22"/>
      <c r="M123" s="22"/>
      <c r="N123" s="22">
        <v>214.025</v>
      </c>
      <c r="Z123" s="13"/>
    </row>
    <row r="124" spans="2:26" ht="12.75">
      <c r="B124" s="29" t="s">
        <v>8</v>
      </c>
      <c r="C124" s="30" t="s">
        <v>56</v>
      </c>
      <c r="D124" s="22">
        <v>250</v>
      </c>
      <c r="E124" s="22">
        <v>2200</v>
      </c>
      <c r="F124" s="190">
        <v>400</v>
      </c>
      <c r="G124" s="22">
        <v>18020</v>
      </c>
      <c r="H124" s="190">
        <v>70</v>
      </c>
      <c r="I124" s="22">
        <v>20220</v>
      </c>
      <c r="J124" s="22"/>
      <c r="K124" s="22">
        <v>35</v>
      </c>
      <c r="L124" s="22"/>
      <c r="M124" s="22"/>
      <c r="N124" s="22">
        <v>707.7</v>
      </c>
      <c r="Z124" s="13"/>
    </row>
    <row r="125" spans="2:26" ht="12.75">
      <c r="B125" s="35" t="s">
        <v>13</v>
      </c>
      <c r="C125" s="36" t="s">
        <v>56</v>
      </c>
      <c r="D125" s="22">
        <v>0</v>
      </c>
      <c r="E125" s="22">
        <v>0</v>
      </c>
      <c r="F125" s="190">
        <v>0</v>
      </c>
      <c r="G125" s="22">
        <v>7042</v>
      </c>
      <c r="H125" s="190">
        <v>163</v>
      </c>
      <c r="I125" s="22">
        <v>7042</v>
      </c>
      <c r="J125" s="22"/>
      <c r="K125" s="22">
        <v>32</v>
      </c>
      <c r="L125" s="22"/>
      <c r="M125" s="22"/>
      <c r="N125" s="22">
        <v>225.344</v>
      </c>
      <c r="Z125" s="13"/>
    </row>
    <row r="126" spans="2:26" ht="12.75" customHeight="1">
      <c r="B126" s="122" t="s">
        <v>14</v>
      </c>
      <c r="C126" s="37"/>
      <c r="D126" s="32">
        <f>SUM(D124:D125)</f>
        <v>250</v>
      </c>
      <c r="E126" s="31">
        <f>SUM(E123:E125)</f>
        <v>2200</v>
      </c>
      <c r="F126" s="192">
        <f>SUM(F123:F125)</f>
        <v>400</v>
      </c>
      <c r="G126" s="31">
        <f>SUM(G123:G125)</f>
        <v>31177</v>
      </c>
      <c r="H126" s="192">
        <f>SUM(H123:H125)</f>
        <v>403</v>
      </c>
      <c r="I126" s="31">
        <f>SUM(I123:I125)</f>
        <v>33377</v>
      </c>
      <c r="J126" s="31"/>
      <c r="K126" s="32">
        <v>32.6</v>
      </c>
      <c r="L126" s="32"/>
      <c r="M126" s="32"/>
      <c r="N126" s="31">
        <f>SUM(N123:N125)</f>
        <v>1147.069</v>
      </c>
      <c r="Z126" s="13"/>
    </row>
    <row r="127" spans="2:26" ht="21.75">
      <c r="B127" s="29" t="s">
        <v>6</v>
      </c>
      <c r="C127" s="38" t="s">
        <v>181</v>
      </c>
      <c r="D127" s="22">
        <v>111</v>
      </c>
      <c r="E127" s="22">
        <v>0</v>
      </c>
      <c r="F127" s="190">
        <v>0</v>
      </c>
      <c r="G127" s="22">
        <v>0</v>
      </c>
      <c r="H127" s="190">
        <v>0</v>
      </c>
      <c r="I127" s="22">
        <v>0</v>
      </c>
      <c r="J127" s="22"/>
      <c r="K127" s="22">
        <v>412</v>
      </c>
      <c r="L127" s="22"/>
      <c r="M127" s="22"/>
      <c r="N127" s="22">
        <v>42</v>
      </c>
      <c r="Z127" s="13"/>
    </row>
    <row r="128" spans="2:26" ht="21.75">
      <c r="B128" s="29" t="s">
        <v>8</v>
      </c>
      <c r="C128" s="38" t="s">
        <v>57</v>
      </c>
      <c r="D128" s="22">
        <v>2500</v>
      </c>
      <c r="E128" s="22">
        <v>0</v>
      </c>
      <c r="F128" s="190">
        <v>0</v>
      </c>
      <c r="G128" s="22">
        <v>0</v>
      </c>
      <c r="H128" s="190">
        <v>0</v>
      </c>
      <c r="I128" s="22">
        <v>0</v>
      </c>
      <c r="J128" s="22"/>
      <c r="K128" s="22">
        <v>451</v>
      </c>
      <c r="L128" s="22"/>
      <c r="M128" s="22"/>
      <c r="N128" s="22">
        <v>1125</v>
      </c>
      <c r="Z128" s="13"/>
    </row>
    <row r="129" spans="2:26" ht="12.75" customHeight="1">
      <c r="B129" s="123" t="s">
        <v>14</v>
      </c>
      <c r="C129" s="124"/>
      <c r="D129" s="32">
        <f>SUM(D127:D128)</f>
        <v>2611</v>
      </c>
      <c r="E129" s="31">
        <f>SUM(E127:E128)</f>
        <v>0</v>
      </c>
      <c r="F129" s="192">
        <f>SUM(F127:F128)</f>
        <v>0</v>
      </c>
      <c r="G129" s="32">
        <f>SUM(G127:G128)</f>
        <v>0</v>
      </c>
      <c r="H129" s="192">
        <f>SUM(H127:H128)</f>
        <v>0</v>
      </c>
      <c r="I129" s="31">
        <v>0</v>
      </c>
      <c r="J129" s="31"/>
      <c r="K129" s="32">
        <v>415</v>
      </c>
      <c r="L129" s="32"/>
      <c r="M129" s="32"/>
      <c r="N129" s="31">
        <v>1167</v>
      </c>
      <c r="Z129" s="13"/>
    </row>
    <row r="130" spans="2:26" ht="30" customHeight="1">
      <c r="B130" s="125" t="s">
        <v>58</v>
      </c>
      <c r="C130" s="126"/>
      <c r="D130" s="39">
        <v>31358</v>
      </c>
      <c r="E130" s="39">
        <v>329080</v>
      </c>
      <c r="F130" s="194">
        <v>85476</v>
      </c>
      <c r="G130" s="39">
        <v>151498</v>
      </c>
      <c r="H130" s="194">
        <v>73235</v>
      </c>
      <c r="I130" s="39">
        <v>479059</v>
      </c>
      <c r="J130" s="39"/>
      <c r="K130" s="40"/>
      <c r="L130" s="40"/>
      <c r="M130" s="40"/>
      <c r="N130" s="39">
        <v>22560</v>
      </c>
      <c r="Z130" s="13"/>
    </row>
    <row r="131" spans="2:26" ht="12.75">
      <c r="B131" s="281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3"/>
    </row>
    <row r="132" spans="2:26" ht="15">
      <c r="B132" s="284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6"/>
    </row>
    <row r="133" spans="2:26" ht="12.75">
      <c r="B133" s="281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3"/>
    </row>
    <row r="134" spans="2:26" ht="15.75">
      <c r="B134" s="310" t="s">
        <v>193</v>
      </c>
      <c r="C134" s="311"/>
      <c r="D134" s="311"/>
      <c r="E134" s="311"/>
      <c r="F134" s="311"/>
      <c r="G134" s="311"/>
      <c r="Z134" s="13"/>
    </row>
    <row r="135" spans="2:26" ht="38.25">
      <c r="B135" s="26" t="s">
        <v>0</v>
      </c>
      <c r="C135" s="27" t="s">
        <v>59</v>
      </c>
      <c r="D135" s="27" t="s">
        <v>60</v>
      </c>
      <c r="E135" s="27" t="s">
        <v>61</v>
      </c>
      <c r="F135" s="27" t="s">
        <v>62</v>
      </c>
      <c r="G135" s="41"/>
      <c r="Z135" s="13"/>
    </row>
    <row r="136" spans="2:26" ht="12.75">
      <c r="B136" s="20" t="s">
        <v>6</v>
      </c>
      <c r="C136" s="30" t="s">
        <v>63</v>
      </c>
      <c r="D136" s="42">
        <v>0</v>
      </c>
      <c r="E136" s="42">
        <v>0</v>
      </c>
      <c r="F136" s="42">
        <v>0</v>
      </c>
      <c r="G136" s="41"/>
      <c r="Z136" s="13"/>
    </row>
    <row r="137" spans="2:26" ht="12.75">
      <c r="B137" s="20" t="s">
        <v>7</v>
      </c>
      <c r="C137" s="30" t="s">
        <v>63</v>
      </c>
      <c r="D137" s="42">
        <v>0</v>
      </c>
      <c r="E137" s="42">
        <v>0</v>
      </c>
      <c r="F137" s="42">
        <v>0</v>
      </c>
      <c r="G137" s="41"/>
      <c r="Z137" s="13"/>
    </row>
    <row r="138" spans="2:26" ht="12.75" customHeight="1">
      <c r="B138" s="267" t="s">
        <v>14</v>
      </c>
      <c r="C138" s="268"/>
      <c r="D138" s="37">
        <f>SUM(D136:D137)</f>
        <v>0</v>
      </c>
      <c r="E138" s="42">
        <v>0</v>
      </c>
      <c r="F138" s="37">
        <v>0</v>
      </c>
      <c r="G138" s="41"/>
      <c r="Z138" s="13"/>
    </row>
    <row r="139" spans="2:26" ht="12.75">
      <c r="B139" s="20" t="s">
        <v>6</v>
      </c>
      <c r="C139" s="30" t="s">
        <v>64</v>
      </c>
      <c r="D139" s="42">
        <v>172</v>
      </c>
      <c r="E139" s="42">
        <v>2150</v>
      </c>
      <c r="F139" s="42">
        <v>369.8</v>
      </c>
      <c r="G139" s="41"/>
      <c r="Z139" s="13"/>
    </row>
    <row r="140" spans="2:26" ht="12.75" customHeight="1">
      <c r="B140" s="267" t="s">
        <v>14</v>
      </c>
      <c r="C140" s="268"/>
      <c r="D140" s="37">
        <f>SUM(D139)</f>
        <v>172</v>
      </c>
      <c r="E140" s="37">
        <f>SUM(E139:E139)</f>
        <v>2150</v>
      </c>
      <c r="F140" s="37">
        <f>SUM(F136:F139)</f>
        <v>369.8</v>
      </c>
      <c r="G140" s="41"/>
      <c r="Z140" s="13"/>
    </row>
    <row r="141" spans="2:26" ht="12.75">
      <c r="B141" s="20" t="s">
        <v>6</v>
      </c>
      <c r="C141" s="30" t="s">
        <v>65</v>
      </c>
      <c r="D141" s="42">
        <v>10</v>
      </c>
      <c r="E141" s="42">
        <v>1875</v>
      </c>
      <c r="F141" s="42">
        <v>18.75</v>
      </c>
      <c r="G141" s="41"/>
      <c r="Z141" s="13"/>
    </row>
    <row r="142" spans="2:26" ht="12.75" customHeight="1">
      <c r="B142" s="267" t="s">
        <v>14</v>
      </c>
      <c r="C142" s="268"/>
      <c r="D142" s="37">
        <f>SUM(D141)</f>
        <v>10</v>
      </c>
      <c r="E142" s="37">
        <f>SUM(E141)</f>
        <v>1875</v>
      </c>
      <c r="F142" s="37">
        <f>SUM(F141)</f>
        <v>18.75</v>
      </c>
      <c r="G142" s="41"/>
      <c r="Z142" s="13"/>
    </row>
    <row r="143" spans="2:26" ht="12.75">
      <c r="B143" s="20" t="s">
        <v>6</v>
      </c>
      <c r="C143" s="30" t="s">
        <v>66</v>
      </c>
      <c r="D143" s="42">
        <v>1300</v>
      </c>
      <c r="E143" s="42">
        <v>819</v>
      </c>
      <c r="F143" s="42">
        <v>1064.7</v>
      </c>
      <c r="G143" s="41"/>
      <c r="Z143" s="13"/>
    </row>
    <row r="144" spans="2:26" ht="12.75">
      <c r="B144" s="20" t="s">
        <v>7</v>
      </c>
      <c r="C144" s="30" t="s">
        <v>66</v>
      </c>
      <c r="D144" s="42">
        <v>340</v>
      </c>
      <c r="E144" s="42">
        <v>430</v>
      </c>
      <c r="F144" s="42">
        <v>146.2</v>
      </c>
      <c r="G144" s="41"/>
      <c r="Z144" s="13"/>
    </row>
    <row r="145" spans="2:26" ht="12.75">
      <c r="B145" s="20" t="s">
        <v>8</v>
      </c>
      <c r="C145" s="30" t="s">
        <v>66</v>
      </c>
      <c r="D145" s="42">
        <v>116</v>
      </c>
      <c r="E145" s="42">
        <v>740</v>
      </c>
      <c r="F145" s="42">
        <v>85.84</v>
      </c>
      <c r="G145" s="41"/>
      <c r="Z145" s="13"/>
    </row>
    <row r="146" spans="2:26" ht="12.75">
      <c r="B146" s="20" t="s">
        <v>9</v>
      </c>
      <c r="C146" s="30" t="s">
        <v>66</v>
      </c>
      <c r="D146" s="42">
        <v>320</v>
      </c>
      <c r="E146" s="42">
        <v>490</v>
      </c>
      <c r="F146" s="42">
        <v>156.8</v>
      </c>
      <c r="G146" s="41"/>
      <c r="Z146" s="13"/>
    </row>
    <row r="147" spans="2:26" ht="12.75">
      <c r="B147" s="20" t="s">
        <v>10</v>
      </c>
      <c r="C147" s="30" t="s">
        <v>66</v>
      </c>
      <c r="D147" s="42">
        <v>15</v>
      </c>
      <c r="E147" s="42">
        <v>480</v>
      </c>
      <c r="F147" s="42">
        <v>7.2</v>
      </c>
      <c r="G147" s="41"/>
      <c r="Z147" s="13"/>
    </row>
    <row r="148" spans="2:26" ht="12.75">
      <c r="B148" s="20" t="s">
        <v>11</v>
      </c>
      <c r="C148" s="30" t="s">
        <v>66</v>
      </c>
      <c r="D148" s="42">
        <v>60</v>
      </c>
      <c r="E148" s="42">
        <v>700</v>
      </c>
      <c r="F148" s="42">
        <v>42</v>
      </c>
      <c r="G148" s="41"/>
      <c r="Z148" s="13"/>
    </row>
    <row r="149" spans="2:26" ht="12.75">
      <c r="B149" s="20" t="s">
        <v>12</v>
      </c>
      <c r="C149" s="30" t="s">
        <v>66</v>
      </c>
      <c r="D149" s="42">
        <v>30</v>
      </c>
      <c r="E149" s="42">
        <v>470</v>
      </c>
      <c r="F149" s="42">
        <v>14.1</v>
      </c>
      <c r="G149" s="41"/>
      <c r="Z149" s="13"/>
    </row>
    <row r="150" spans="2:26" ht="12.75">
      <c r="B150" s="20" t="s">
        <v>13</v>
      </c>
      <c r="C150" s="30" t="s">
        <v>66</v>
      </c>
      <c r="D150" s="42">
        <v>110</v>
      </c>
      <c r="E150" s="42">
        <v>670</v>
      </c>
      <c r="F150" s="42">
        <v>73.7</v>
      </c>
      <c r="G150" s="41"/>
      <c r="Z150" s="13"/>
    </row>
    <row r="151" spans="2:26" ht="12.75" customHeight="1">
      <c r="B151" s="267" t="s">
        <v>14</v>
      </c>
      <c r="C151" s="268"/>
      <c r="D151" s="43">
        <f>SUM(D143:D150)</f>
        <v>2291</v>
      </c>
      <c r="E151" s="43">
        <v>6166</v>
      </c>
      <c r="F151" s="43">
        <f>SUM(F143:F150)</f>
        <v>1590.54</v>
      </c>
      <c r="G151" s="41"/>
      <c r="Z151" s="13"/>
    </row>
    <row r="152" spans="2:26" ht="12.75">
      <c r="B152" s="20" t="s">
        <v>6</v>
      </c>
      <c r="C152" s="30" t="s">
        <v>67</v>
      </c>
      <c r="D152" s="42">
        <v>7</v>
      </c>
      <c r="E152" s="42">
        <v>725</v>
      </c>
      <c r="F152" s="42">
        <v>5075</v>
      </c>
      <c r="G152" s="41"/>
      <c r="Z152" s="13"/>
    </row>
    <row r="153" spans="2:26" ht="12.75" customHeight="1">
      <c r="B153" s="267" t="s">
        <v>14</v>
      </c>
      <c r="C153" s="268"/>
      <c r="D153" s="37">
        <f>SUM(D152)</f>
        <v>7</v>
      </c>
      <c r="E153" s="43">
        <v>725</v>
      </c>
      <c r="F153" s="37">
        <f>SUM(F152)</f>
        <v>5075</v>
      </c>
      <c r="G153" s="41"/>
      <c r="Z153" s="13"/>
    </row>
    <row r="154" spans="2:26" ht="12.75">
      <c r="B154" s="20" t="s">
        <v>6</v>
      </c>
      <c r="C154" s="30" t="s">
        <v>68</v>
      </c>
      <c r="D154" s="42">
        <v>56</v>
      </c>
      <c r="E154" s="42">
        <v>2860</v>
      </c>
      <c r="F154" s="42">
        <v>160.16</v>
      </c>
      <c r="G154" s="41"/>
      <c r="Z154" s="13"/>
    </row>
    <row r="155" spans="2:26" ht="12.75" customHeight="1">
      <c r="B155" s="267" t="s">
        <v>14</v>
      </c>
      <c r="C155" s="268"/>
      <c r="D155" s="37">
        <f>SUM(D154)</f>
        <v>56</v>
      </c>
      <c r="E155" s="43">
        <f>SUM(E154)</f>
        <v>2860</v>
      </c>
      <c r="F155" s="37">
        <f>SUM(F154)</f>
        <v>160.16</v>
      </c>
      <c r="G155" s="41"/>
      <c r="Z155" s="13"/>
    </row>
    <row r="156" spans="2:26" ht="12.75">
      <c r="B156" s="20" t="s">
        <v>6</v>
      </c>
      <c r="C156" s="30" t="s">
        <v>69</v>
      </c>
      <c r="D156" s="42">
        <v>4150</v>
      </c>
      <c r="E156" s="42">
        <v>3300</v>
      </c>
      <c r="F156" s="42">
        <v>13695</v>
      </c>
      <c r="G156" s="41"/>
      <c r="Z156" s="13"/>
    </row>
    <row r="157" spans="2:26" ht="12.75">
      <c r="B157" s="20" t="s">
        <v>8</v>
      </c>
      <c r="C157" s="30" t="s">
        <v>69</v>
      </c>
      <c r="D157" s="42">
        <v>2000</v>
      </c>
      <c r="E157" s="42">
        <v>3000</v>
      </c>
      <c r="F157" s="42">
        <v>6000</v>
      </c>
      <c r="G157" s="41"/>
      <c r="Z157" s="13"/>
    </row>
    <row r="158" spans="2:26" ht="12.75" customHeight="1">
      <c r="B158" s="267" t="s">
        <v>14</v>
      </c>
      <c r="C158" s="268"/>
      <c r="D158" s="43">
        <f>SUM(D156:D157)</f>
        <v>6150</v>
      </c>
      <c r="E158" s="43">
        <v>6300</v>
      </c>
      <c r="F158" s="43">
        <f>SUM(F156:F157)</f>
        <v>19695</v>
      </c>
      <c r="G158" s="41"/>
      <c r="Z158" s="13"/>
    </row>
    <row r="159" spans="2:26" ht="12.75">
      <c r="B159" s="20" t="s">
        <v>6</v>
      </c>
      <c r="C159" s="30" t="s">
        <v>70</v>
      </c>
      <c r="D159" s="42">
        <v>69</v>
      </c>
      <c r="E159" s="42">
        <v>2610</v>
      </c>
      <c r="F159" s="42">
        <v>180.09</v>
      </c>
      <c r="G159" s="41"/>
      <c r="Z159" s="13"/>
    </row>
    <row r="160" spans="2:26" ht="12.75">
      <c r="B160" s="20" t="s">
        <v>7</v>
      </c>
      <c r="C160" s="30" t="s">
        <v>70</v>
      </c>
      <c r="D160" s="42">
        <v>0</v>
      </c>
      <c r="E160" s="42">
        <v>0</v>
      </c>
      <c r="F160" s="42">
        <v>0</v>
      </c>
      <c r="G160" s="41"/>
      <c r="Z160" s="13"/>
    </row>
    <row r="161" spans="2:26" ht="12.75" customHeight="1">
      <c r="B161" s="267" t="s">
        <v>14</v>
      </c>
      <c r="C161" s="268"/>
      <c r="D161" s="37">
        <f>SUM(D159:D160)</f>
        <v>69</v>
      </c>
      <c r="E161" s="37">
        <v>2610</v>
      </c>
      <c r="F161" s="37">
        <f>SUM(F159:F160)</f>
        <v>180.09</v>
      </c>
      <c r="G161" s="41"/>
      <c r="Z161" s="13"/>
    </row>
    <row r="162" spans="2:26" ht="12.75">
      <c r="B162" s="20" t="s">
        <v>6</v>
      </c>
      <c r="C162" s="30" t="s">
        <v>71</v>
      </c>
      <c r="D162" s="42">
        <v>200</v>
      </c>
      <c r="E162" s="42">
        <v>1650</v>
      </c>
      <c r="F162" s="42">
        <v>330</v>
      </c>
      <c r="G162" s="41"/>
      <c r="Z162" s="13"/>
    </row>
    <row r="163" spans="2:26" ht="12.75">
      <c r="B163" s="20" t="s">
        <v>7</v>
      </c>
      <c r="C163" s="30" t="s">
        <v>71</v>
      </c>
      <c r="D163" s="42">
        <v>230</v>
      </c>
      <c r="E163" s="42">
        <v>1850</v>
      </c>
      <c r="F163" s="42">
        <v>425.5</v>
      </c>
      <c r="G163" s="41"/>
      <c r="Z163" s="13"/>
    </row>
    <row r="164" spans="2:26" ht="12.75">
      <c r="B164" s="20" t="s">
        <v>8</v>
      </c>
      <c r="C164" s="30" t="s">
        <v>71</v>
      </c>
      <c r="D164" s="42">
        <v>300</v>
      </c>
      <c r="E164" s="42">
        <v>1750</v>
      </c>
      <c r="F164" s="42">
        <v>525</v>
      </c>
      <c r="G164" s="41"/>
      <c r="Z164" s="13"/>
    </row>
    <row r="165" spans="2:26" ht="12.75">
      <c r="B165" s="20" t="s">
        <v>9</v>
      </c>
      <c r="C165" s="30" t="s">
        <v>71</v>
      </c>
      <c r="D165" s="42">
        <v>110</v>
      </c>
      <c r="E165" s="42">
        <v>1400</v>
      </c>
      <c r="F165" s="42">
        <v>154</v>
      </c>
      <c r="G165" s="41"/>
      <c r="Z165" s="13"/>
    </row>
    <row r="166" spans="2:26" ht="12.75">
      <c r="B166" s="20" t="s">
        <v>10</v>
      </c>
      <c r="C166" s="30" t="s">
        <v>71</v>
      </c>
      <c r="D166" s="42">
        <v>5</v>
      </c>
      <c r="E166" s="42">
        <v>1800</v>
      </c>
      <c r="F166" s="42">
        <v>9</v>
      </c>
      <c r="G166" s="41"/>
      <c r="Z166" s="13"/>
    </row>
    <row r="167" spans="2:26" ht="12.75">
      <c r="B167" s="20" t="s">
        <v>11</v>
      </c>
      <c r="C167" s="30" t="s">
        <v>71</v>
      </c>
      <c r="D167" s="42">
        <v>45</v>
      </c>
      <c r="E167" s="42">
        <v>1960</v>
      </c>
      <c r="F167" s="42">
        <v>88.2</v>
      </c>
      <c r="G167" s="41"/>
      <c r="Z167" s="13"/>
    </row>
    <row r="168" spans="2:26" ht="12.75">
      <c r="B168" s="20" t="s">
        <v>12</v>
      </c>
      <c r="C168" s="30" t="s">
        <v>71</v>
      </c>
      <c r="D168" s="42">
        <v>40</v>
      </c>
      <c r="E168" s="42">
        <v>1100</v>
      </c>
      <c r="F168" s="42">
        <v>44</v>
      </c>
      <c r="G168" s="41"/>
      <c r="Z168" s="13"/>
    </row>
    <row r="169" spans="2:26" ht="12.75">
      <c r="B169" s="20" t="s">
        <v>13</v>
      </c>
      <c r="C169" s="30" t="s">
        <v>71</v>
      </c>
      <c r="D169" s="42">
        <v>10</v>
      </c>
      <c r="E169" s="42">
        <v>1700</v>
      </c>
      <c r="F169" s="42">
        <v>17</v>
      </c>
      <c r="G169" s="41"/>
      <c r="Z169" s="13"/>
    </row>
    <row r="170" spans="2:26" ht="12.75" customHeight="1">
      <c r="B170" s="267" t="s">
        <v>14</v>
      </c>
      <c r="C170" s="268"/>
      <c r="D170" s="37">
        <f>SUM(D162:D169)</f>
        <v>940</v>
      </c>
      <c r="E170" s="37">
        <v>13210</v>
      </c>
      <c r="F170" s="43">
        <f>SUM(F162:F169)</f>
        <v>1592.7</v>
      </c>
      <c r="G170" s="41"/>
      <c r="Z170" s="13"/>
    </row>
    <row r="171" spans="2:26" ht="12.75">
      <c r="B171" s="20" t="s">
        <v>6</v>
      </c>
      <c r="C171" s="30" t="s">
        <v>72</v>
      </c>
      <c r="D171" s="42">
        <v>136</v>
      </c>
      <c r="E171" s="42">
        <v>1545</v>
      </c>
      <c r="F171" s="42">
        <v>210.12</v>
      </c>
      <c r="G171" s="41"/>
      <c r="Z171" s="13"/>
    </row>
    <row r="172" spans="2:26" ht="12.75">
      <c r="B172" s="20" t="s">
        <v>7</v>
      </c>
      <c r="C172" s="30" t="s">
        <v>72</v>
      </c>
      <c r="D172" s="42">
        <v>10</v>
      </c>
      <c r="E172" s="42">
        <v>865</v>
      </c>
      <c r="F172" s="42">
        <v>8.65</v>
      </c>
      <c r="G172" s="41"/>
      <c r="Z172" s="13"/>
    </row>
    <row r="173" spans="2:26" ht="12.75">
      <c r="B173" s="20" t="s">
        <v>8</v>
      </c>
      <c r="C173" s="30" t="s">
        <v>72</v>
      </c>
      <c r="D173" s="42">
        <v>60</v>
      </c>
      <c r="E173" s="42">
        <v>1000</v>
      </c>
      <c r="F173" s="42">
        <v>60</v>
      </c>
      <c r="G173" s="41"/>
      <c r="Z173" s="13"/>
    </row>
    <row r="174" spans="2:26" ht="12.75">
      <c r="B174" s="20" t="s">
        <v>9</v>
      </c>
      <c r="C174" s="30" t="s">
        <v>72</v>
      </c>
      <c r="D174" s="42">
        <v>40</v>
      </c>
      <c r="E174" s="42">
        <v>1000</v>
      </c>
      <c r="F174" s="42">
        <v>40</v>
      </c>
      <c r="G174" s="41"/>
      <c r="Z174" s="13"/>
    </row>
    <row r="175" spans="2:26" ht="12.75">
      <c r="B175" s="20" t="s">
        <v>10</v>
      </c>
      <c r="C175" s="30" t="s">
        <v>72</v>
      </c>
      <c r="D175" s="42">
        <v>5</v>
      </c>
      <c r="E175" s="42">
        <v>1950</v>
      </c>
      <c r="F175" s="42">
        <v>9.75</v>
      </c>
      <c r="G175" s="41"/>
      <c r="Z175" s="13"/>
    </row>
    <row r="176" spans="2:26" ht="12.75">
      <c r="B176" s="20" t="s">
        <v>13</v>
      </c>
      <c r="C176" s="30" t="s">
        <v>72</v>
      </c>
      <c r="D176" s="42">
        <v>5</v>
      </c>
      <c r="E176" s="42">
        <v>950</v>
      </c>
      <c r="F176" s="42">
        <v>4.75</v>
      </c>
      <c r="G176" s="41"/>
      <c r="Z176" s="13"/>
    </row>
    <row r="177" spans="2:26" ht="12.75" customHeight="1">
      <c r="B177" s="267" t="s">
        <v>14</v>
      </c>
      <c r="C177" s="268"/>
      <c r="D177" s="37">
        <f>SUM(D171:D176)</f>
        <v>256</v>
      </c>
      <c r="E177" s="37">
        <v>7310</v>
      </c>
      <c r="F177" s="37">
        <f>SUM(F171:F176)</f>
        <v>333.27</v>
      </c>
      <c r="G177" s="41"/>
      <c r="Z177" s="13"/>
    </row>
    <row r="178" spans="2:26" ht="25.5">
      <c r="B178" s="20" t="s">
        <v>6</v>
      </c>
      <c r="C178" s="30" t="s">
        <v>73</v>
      </c>
      <c r="D178" s="42">
        <v>975</v>
      </c>
      <c r="E178" s="42">
        <v>2535</v>
      </c>
      <c r="F178" s="198">
        <v>2472</v>
      </c>
      <c r="G178" s="41"/>
      <c r="Z178" s="13"/>
    </row>
    <row r="179" spans="2:26" ht="25.5">
      <c r="B179" s="20" t="s">
        <v>7</v>
      </c>
      <c r="C179" s="30" t="s">
        <v>73</v>
      </c>
      <c r="D179" s="42">
        <v>211</v>
      </c>
      <c r="E179" s="42">
        <v>1800</v>
      </c>
      <c r="F179" s="42">
        <v>380</v>
      </c>
      <c r="G179" s="41"/>
      <c r="Z179" s="13"/>
    </row>
    <row r="180" spans="2:26" ht="25.5">
      <c r="B180" s="20" t="s">
        <v>8</v>
      </c>
      <c r="C180" s="30" t="s">
        <v>73</v>
      </c>
      <c r="D180" s="42">
        <v>1600</v>
      </c>
      <c r="E180" s="42">
        <v>2365</v>
      </c>
      <c r="F180" s="42">
        <v>3784</v>
      </c>
      <c r="G180" s="41"/>
      <c r="Z180" s="13"/>
    </row>
    <row r="181" spans="2:26" ht="25.5">
      <c r="B181" s="20" t="s">
        <v>9</v>
      </c>
      <c r="C181" s="30" t="s">
        <v>73</v>
      </c>
      <c r="D181" s="42">
        <v>90</v>
      </c>
      <c r="E181" s="42">
        <v>1600</v>
      </c>
      <c r="F181" s="42">
        <v>144</v>
      </c>
      <c r="G181" s="41"/>
      <c r="Z181" s="13"/>
    </row>
    <row r="182" spans="2:26" ht="25.5">
      <c r="B182" s="20" t="s">
        <v>10</v>
      </c>
      <c r="C182" s="30" t="s">
        <v>73</v>
      </c>
      <c r="D182" s="42">
        <v>10</v>
      </c>
      <c r="E182" s="42">
        <v>1950</v>
      </c>
      <c r="F182" s="42">
        <v>19.5</v>
      </c>
      <c r="G182" s="41"/>
      <c r="Z182" s="13"/>
    </row>
    <row r="183" spans="2:26" ht="25.5">
      <c r="B183" s="20" t="s">
        <v>11</v>
      </c>
      <c r="C183" s="30" t="s">
        <v>73</v>
      </c>
      <c r="D183" s="42">
        <v>92</v>
      </c>
      <c r="E183" s="42">
        <v>2200</v>
      </c>
      <c r="F183" s="42">
        <v>202.4</v>
      </c>
      <c r="G183" s="41"/>
      <c r="Z183" s="13"/>
    </row>
    <row r="184" spans="2:26" ht="25.5">
      <c r="B184" s="20" t="s">
        <v>12</v>
      </c>
      <c r="C184" s="30" t="s">
        <v>73</v>
      </c>
      <c r="D184" s="42">
        <v>40</v>
      </c>
      <c r="E184" s="42">
        <v>1580</v>
      </c>
      <c r="F184" s="42">
        <v>63.2</v>
      </c>
      <c r="G184" s="41"/>
      <c r="Z184" s="13"/>
    </row>
    <row r="185" spans="2:26" ht="25.5">
      <c r="B185" s="20" t="s">
        <v>13</v>
      </c>
      <c r="C185" s="30" t="s">
        <v>73</v>
      </c>
      <c r="D185" s="42">
        <v>11</v>
      </c>
      <c r="E185" s="42">
        <v>1490</v>
      </c>
      <c r="F185" s="42">
        <v>19.39</v>
      </c>
      <c r="G185" s="41"/>
      <c r="Z185" s="13"/>
    </row>
    <row r="186" spans="2:26" ht="12.75" customHeight="1">
      <c r="B186" s="267" t="s">
        <v>14</v>
      </c>
      <c r="C186" s="268"/>
      <c r="D186" s="43">
        <f>SUM(D178:D185)</f>
        <v>3029</v>
      </c>
      <c r="E186" s="37"/>
      <c r="F186" s="43">
        <f>SUM(F178:F185)</f>
        <v>7084.49</v>
      </c>
      <c r="G186" s="41"/>
      <c r="Z186" s="13"/>
    </row>
    <row r="187" spans="2:26" ht="12.75">
      <c r="B187" s="20" t="s">
        <v>6</v>
      </c>
      <c r="C187" s="30" t="s">
        <v>74</v>
      </c>
      <c r="D187" s="42">
        <v>28</v>
      </c>
      <c r="E187" s="42">
        <v>1150</v>
      </c>
      <c r="F187" s="42">
        <v>32.2</v>
      </c>
      <c r="G187" s="41"/>
      <c r="Z187" s="13"/>
    </row>
    <row r="188" spans="2:26" ht="12.75">
      <c r="B188" s="20" t="s">
        <v>7</v>
      </c>
      <c r="C188" s="30" t="s">
        <v>74</v>
      </c>
      <c r="D188" s="42">
        <v>40</v>
      </c>
      <c r="E188" s="42">
        <v>1100</v>
      </c>
      <c r="F188" s="42">
        <v>44</v>
      </c>
      <c r="G188" s="41"/>
      <c r="Z188" s="13"/>
    </row>
    <row r="189" spans="2:26" ht="12.75">
      <c r="B189" s="20" t="s">
        <v>8</v>
      </c>
      <c r="C189" s="30" t="s">
        <v>74</v>
      </c>
      <c r="D189" s="42">
        <v>378</v>
      </c>
      <c r="E189" s="42">
        <v>1200</v>
      </c>
      <c r="F189" s="42">
        <v>453.6</v>
      </c>
      <c r="G189" s="41"/>
      <c r="Z189" s="13"/>
    </row>
    <row r="190" spans="2:26" ht="12.75">
      <c r="B190" s="20" t="s">
        <v>9</v>
      </c>
      <c r="C190" s="30" t="s">
        <v>74</v>
      </c>
      <c r="D190" s="42">
        <v>42</v>
      </c>
      <c r="E190" s="42">
        <v>750</v>
      </c>
      <c r="F190" s="42">
        <v>31.5</v>
      </c>
      <c r="G190" s="41"/>
      <c r="Z190" s="13"/>
    </row>
    <row r="191" spans="2:26" ht="12.75">
      <c r="B191" s="20" t="s">
        <v>10</v>
      </c>
      <c r="C191" s="30" t="s">
        <v>74</v>
      </c>
      <c r="D191" s="42">
        <v>5</v>
      </c>
      <c r="E191" s="42">
        <v>1000</v>
      </c>
      <c r="F191" s="42">
        <v>5</v>
      </c>
      <c r="G191" s="41"/>
      <c r="Z191" s="13"/>
    </row>
    <row r="192" spans="2:26" ht="12.75">
      <c r="B192" s="20" t="s">
        <v>11</v>
      </c>
      <c r="C192" s="30" t="s">
        <v>74</v>
      </c>
      <c r="D192" s="42">
        <v>30</v>
      </c>
      <c r="E192" s="42">
        <v>1318</v>
      </c>
      <c r="F192" s="42">
        <v>39.54</v>
      </c>
      <c r="G192" s="41"/>
      <c r="Z192" s="13"/>
    </row>
    <row r="193" spans="2:26" ht="12.75">
      <c r="B193" s="20" t="s">
        <v>12</v>
      </c>
      <c r="C193" s="30" t="s">
        <v>74</v>
      </c>
      <c r="D193" s="42">
        <v>20</v>
      </c>
      <c r="E193" s="42">
        <v>1000</v>
      </c>
      <c r="F193" s="42">
        <v>20</v>
      </c>
      <c r="G193" s="41"/>
      <c r="Z193" s="13"/>
    </row>
    <row r="194" spans="2:26" ht="12.75">
      <c r="B194" s="20" t="s">
        <v>6</v>
      </c>
      <c r="C194" s="30" t="s">
        <v>75</v>
      </c>
      <c r="D194" s="42">
        <v>328</v>
      </c>
      <c r="E194" s="42">
        <v>1322</v>
      </c>
      <c r="F194" s="42">
        <v>434</v>
      </c>
      <c r="G194" s="41"/>
      <c r="Z194" s="13"/>
    </row>
    <row r="195" spans="2:26" ht="12.75">
      <c r="B195" s="20" t="s">
        <v>7</v>
      </c>
      <c r="C195" s="30" t="s">
        <v>75</v>
      </c>
      <c r="D195" s="42">
        <v>65</v>
      </c>
      <c r="E195" s="42">
        <v>1050</v>
      </c>
      <c r="F195" s="42">
        <v>68.25</v>
      </c>
      <c r="G195" s="41"/>
      <c r="Z195" s="13"/>
    </row>
    <row r="196" spans="2:26" ht="12.75">
      <c r="B196" s="20" t="s">
        <v>8</v>
      </c>
      <c r="C196" s="30" t="s">
        <v>75</v>
      </c>
      <c r="D196" s="42">
        <v>565</v>
      </c>
      <c r="E196" s="42">
        <v>1200</v>
      </c>
      <c r="F196" s="42">
        <v>678</v>
      </c>
      <c r="G196" s="41"/>
      <c r="Z196" s="13"/>
    </row>
    <row r="197" spans="2:26" ht="12.75">
      <c r="B197" s="20" t="s">
        <v>9</v>
      </c>
      <c r="C197" s="30" t="s">
        <v>75</v>
      </c>
      <c r="D197" s="42">
        <v>70</v>
      </c>
      <c r="E197" s="42">
        <v>800</v>
      </c>
      <c r="F197" s="42">
        <v>56</v>
      </c>
      <c r="G197" s="41"/>
      <c r="Z197" s="13"/>
    </row>
    <row r="198" spans="2:26" ht="12.75">
      <c r="B198" s="20" t="s">
        <v>10</v>
      </c>
      <c r="C198" s="30" t="s">
        <v>75</v>
      </c>
      <c r="D198" s="42">
        <v>3</v>
      </c>
      <c r="E198" s="42">
        <v>1000</v>
      </c>
      <c r="F198" s="42">
        <v>3</v>
      </c>
      <c r="G198" s="41"/>
      <c r="Z198" s="13"/>
    </row>
    <row r="199" spans="2:26" ht="12.75">
      <c r="B199" s="20" t="s">
        <v>11</v>
      </c>
      <c r="C199" s="30" t="s">
        <v>75</v>
      </c>
      <c r="D199" s="42">
        <v>25</v>
      </c>
      <c r="E199" s="42">
        <v>1318</v>
      </c>
      <c r="F199" s="42">
        <v>32.95</v>
      </c>
      <c r="G199" s="41"/>
      <c r="Z199" s="13"/>
    </row>
    <row r="200" spans="2:26" ht="12.75">
      <c r="B200" s="20" t="s">
        <v>12</v>
      </c>
      <c r="C200" s="30" t="s">
        <v>75</v>
      </c>
      <c r="D200" s="42">
        <v>20</v>
      </c>
      <c r="E200" s="42">
        <v>1000</v>
      </c>
      <c r="F200" s="42">
        <v>20</v>
      </c>
      <c r="G200" s="41"/>
      <c r="Z200" s="13"/>
    </row>
    <row r="201" spans="2:26" ht="12.75">
      <c r="B201" s="20" t="s">
        <v>13</v>
      </c>
      <c r="C201" s="30" t="s">
        <v>75</v>
      </c>
      <c r="D201" s="42">
        <v>9</v>
      </c>
      <c r="E201" s="42">
        <v>680</v>
      </c>
      <c r="F201" s="42">
        <v>6.12</v>
      </c>
      <c r="G201" s="41"/>
      <c r="Z201" s="13"/>
    </row>
    <row r="202" spans="2:26" ht="12.75" customHeight="1">
      <c r="B202" s="267" t="s">
        <v>14</v>
      </c>
      <c r="C202" s="268"/>
      <c r="D202" s="43">
        <f>SUM(D187:D201)</f>
        <v>1628</v>
      </c>
      <c r="E202" s="37"/>
      <c r="F202" s="43">
        <f>SUM(F187:F201)</f>
        <v>1924.16</v>
      </c>
      <c r="G202" s="41"/>
      <c r="Z202" s="13"/>
    </row>
    <row r="203" spans="2:26" ht="12.75">
      <c r="B203" s="20" t="s">
        <v>6</v>
      </c>
      <c r="C203" s="30" t="s">
        <v>76</v>
      </c>
      <c r="D203" s="42">
        <v>34</v>
      </c>
      <c r="E203" s="42">
        <v>1653</v>
      </c>
      <c r="F203" s="42">
        <v>56.2</v>
      </c>
      <c r="G203" s="41"/>
      <c r="Z203" s="13"/>
    </row>
    <row r="204" spans="2:26" ht="12.75">
      <c r="B204" s="20" t="s">
        <v>7</v>
      </c>
      <c r="C204" s="30" t="s">
        <v>76</v>
      </c>
      <c r="D204" s="42">
        <v>15</v>
      </c>
      <c r="E204" s="42">
        <v>950</v>
      </c>
      <c r="F204" s="42">
        <v>14.25</v>
      </c>
      <c r="G204" s="41"/>
      <c r="Z204" s="13"/>
    </row>
    <row r="205" spans="2:26" ht="12.75">
      <c r="B205" s="20" t="s">
        <v>8</v>
      </c>
      <c r="C205" s="30" t="s">
        <v>76</v>
      </c>
      <c r="D205" s="42">
        <v>37</v>
      </c>
      <c r="E205" s="42">
        <v>1000</v>
      </c>
      <c r="F205" s="42">
        <v>37</v>
      </c>
      <c r="G205" s="41"/>
      <c r="Z205" s="13"/>
    </row>
    <row r="206" spans="2:26" ht="12.75">
      <c r="B206" s="20" t="s">
        <v>12</v>
      </c>
      <c r="C206" s="30" t="s">
        <v>76</v>
      </c>
      <c r="D206" s="42">
        <v>40</v>
      </c>
      <c r="E206" s="42">
        <v>1000</v>
      </c>
      <c r="F206" s="42">
        <v>40</v>
      </c>
      <c r="G206" s="41"/>
      <c r="Z206" s="13"/>
    </row>
    <row r="207" spans="2:26" ht="12.75">
      <c r="B207" s="20" t="s">
        <v>10</v>
      </c>
      <c r="C207" s="30" t="s">
        <v>76</v>
      </c>
      <c r="D207" s="42">
        <v>3</v>
      </c>
      <c r="E207" s="42">
        <v>1700</v>
      </c>
      <c r="F207" s="42">
        <v>5.1</v>
      </c>
      <c r="G207" s="41"/>
      <c r="Z207" s="13"/>
    </row>
    <row r="208" spans="2:26" ht="12.75" customHeight="1">
      <c r="B208" s="267" t="s">
        <v>14</v>
      </c>
      <c r="C208" s="268"/>
      <c r="D208" s="37">
        <f>SUM(D203:D207)</f>
        <v>129</v>
      </c>
      <c r="E208" s="37"/>
      <c r="F208" s="37">
        <f>SUM(F203:F207)</f>
        <v>152.54999999999998</v>
      </c>
      <c r="G208" s="41"/>
      <c r="Z208" s="13"/>
    </row>
    <row r="209" spans="2:26" ht="36" customHeight="1">
      <c r="B209" s="313" t="s">
        <v>58</v>
      </c>
      <c r="C209" s="314"/>
      <c r="D209" s="44">
        <v>14737</v>
      </c>
      <c r="E209" s="44"/>
      <c r="F209" s="44">
        <v>38177</v>
      </c>
      <c r="G209" s="41"/>
      <c r="Z209" s="13"/>
    </row>
    <row r="210" spans="2:26" ht="12.75">
      <c r="B210" s="281"/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  <c r="U210" s="282"/>
      <c r="V210" s="282"/>
      <c r="W210" s="282"/>
      <c r="X210" s="282"/>
      <c r="Y210" s="282"/>
      <c r="Z210" s="283"/>
    </row>
    <row r="211" spans="2:26" ht="15">
      <c r="B211" s="284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6"/>
    </row>
    <row r="212" spans="2:26" ht="12.75">
      <c r="B212" s="281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  <c r="T212" s="282"/>
      <c r="U212" s="282"/>
      <c r="V212" s="282"/>
      <c r="W212" s="282"/>
      <c r="X212" s="282"/>
      <c r="Y212" s="282"/>
      <c r="Z212" s="283"/>
    </row>
    <row r="213" spans="2:26" ht="15.75">
      <c r="B213" s="310" t="s">
        <v>194</v>
      </c>
      <c r="C213" s="311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2"/>
    </row>
    <row r="214" spans="2:26" ht="12.75">
      <c r="B214" s="281"/>
      <c r="C214" s="282"/>
      <c r="D214" s="28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  <c r="U214" s="282"/>
      <c r="V214" s="282"/>
      <c r="W214" s="282"/>
      <c r="X214" s="282"/>
      <c r="Y214" s="282"/>
      <c r="Z214" s="283"/>
    </row>
    <row r="215" spans="2:26" ht="38.25">
      <c r="B215" s="45" t="s">
        <v>0</v>
      </c>
      <c r="C215" s="46" t="s">
        <v>59</v>
      </c>
      <c r="D215" s="47" t="s">
        <v>60</v>
      </c>
      <c r="E215" s="47" t="s">
        <v>77</v>
      </c>
      <c r="F215" s="48" t="s">
        <v>78</v>
      </c>
      <c r="G215" s="27" t="s">
        <v>79</v>
      </c>
      <c r="Z215" s="13"/>
    </row>
    <row r="216" spans="2:26" ht="12.75">
      <c r="B216" s="20" t="s">
        <v>6</v>
      </c>
      <c r="C216" s="30" t="s">
        <v>185</v>
      </c>
      <c r="D216" s="22">
        <v>78000</v>
      </c>
      <c r="E216" s="22">
        <v>52625</v>
      </c>
      <c r="F216" s="22">
        <v>110</v>
      </c>
      <c r="G216" s="22">
        <v>5789</v>
      </c>
      <c r="Z216" s="13"/>
    </row>
    <row r="217" spans="2:26" ht="12.75">
      <c r="B217" s="20" t="s">
        <v>7</v>
      </c>
      <c r="C217" s="30" t="s">
        <v>185</v>
      </c>
      <c r="D217" s="21">
        <v>11081</v>
      </c>
      <c r="E217" s="22">
        <v>8795</v>
      </c>
      <c r="F217" s="22">
        <v>85</v>
      </c>
      <c r="G217" s="22">
        <v>748</v>
      </c>
      <c r="Z217" s="13"/>
    </row>
    <row r="218" spans="2:26" ht="12.75">
      <c r="B218" s="20" t="s">
        <v>8</v>
      </c>
      <c r="C218" s="30" t="s">
        <v>185</v>
      </c>
      <c r="D218" s="22">
        <v>17840</v>
      </c>
      <c r="E218" s="22">
        <v>14255</v>
      </c>
      <c r="F218" s="22">
        <v>105</v>
      </c>
      <c r="G218" s="22">
        <v>1497</v>
      </c>
      <c r="Z218" s="13"/>
    </row>
    <row r="219" spans="2:26" ht="12.75">
      <c r="B219" s="20" t="s">
        <v>9</v>
      </c>
      <c r="C219" s="30" t="s">
        <v>185</v>
      </c>
      <c r="D219" s="22">
        <v>0</v>
      </c>
      <c r="E219" s="22">
        <v>0</v>
      </c>
      <c r="F219" s="22">
        <v>0</v>
      </c>
      <c r="G219" s="22">
        <v>0</v>
      </c>
      <c r="Z219" s="13"/>
    </row>
    <row r="220" spans="2:26" ht="12.75">
      <c r="B220" s="20" t="s">
        <v>10</v>
      </c>
      <c r="C220" s="30" t="s">
        <v>185</v>
      </c>
      <c r="D220" s="22">
        <v>400</v>
      </c>
      <c r="E220" s="22">
        <v>274</v>
      </c>
      <c r="F220" s="22">
        <v>100</v>
      </c>
      <c r="G220" s="22">
        <v>27</v>
      </c>
      <c r="Z220" s="13"/>
    </row>
    <row r="221" spans="2:26" ht="12.75">
      <c r="B221" s="20" t="s">
        <v>11</v>
      </c>
      <c r="C221" s="30" t="s">
        <v>185</v>
      </c>
      <c r="D221" s="22">
        <v>7893</v>
      </c>
      <c r="E221" s="22">
        <v>5368</v>
      </c>
      <c r="F221" s="22">
        <v>100</v>
      </c>
      <c r="G221" s="22">
        <v>537</v>
      </c>
      <c r="Z221" s="13"/>
    </row>
    <row r="222" spans="2:26" ht="12.75">
      <c r="B222" s="20" t="s">
        <v>12</v>
      </c>
      <c r="C222" s="30" t="s">
        <v>185</v>
      </c>
      <c r="D222" s="22">
        <v>0</v>
      </c>
      <c r="E222" s="22">
        <v>0</v>
      </c>
      <c r="F222" s="22">
        <v>0</v>
      </c>
      <c r="G222" s="22">
        <v>0</v>
      </c>
      <c r="Z222" s="13"/>
    </row>
    <row r="223" spans="2:26" ht="12.75">
      <c r="B223" s="20" t="s">
        <v>13</v>
      </c>
      <c r="C223" s="30" t="s">
        <v>185</v>
      </c>
      <c r="D223" s="22">
        <v>141</v>
      </c>
      <c r="E223" s="22">
        <v>93</v>
      </c>
      <c r="F223" s="22">
        <v>70</v>
      </c>
      <c r="G223" s="22">
        <v>7</v>
      </c>
      <c r="Z223" s="13"/>
    </row>
    <row r="224" spans="2:26" ht="12.75" customHeight="1">
      <c r="B224" s="267" t="s">
        <v>14</v>
      </c>
      <c r="C224" s="268"/>
      <c r="D224" s="31">
        <f>SUM(D216:D223)</f>
        <v>115355</v>
      </c>
      <c r="E224" s="31"/>
      <c r="F224" s="32"/>
      <c r="G224" s="31">
        <f>SUM(G216:G223)</f>
        <v>8605</v>
      </c>
      <c r="Z224" s="13"/>
    </row>
    <row r="225" spans="2:26" ht="12.75" customHeight="1">
      <c r="B225" s="20" t="s">
        <v>6</v>
      </c>
      <c r="C225" s="30" t="s">
        <v>186</v>
      </c>
      <c r="D225" s="21">
        <v>19368</v>
      </c>
      <c r="E225" s="21">
        <v>14559</v>
      </c>
      <c r="F225" s="22">
        <v>45</v>
      </c>
      <c r="G225" s="21">
        <v>655</v>
      </c>
      <c r="Z225" s="13"/>
    </row>
    <row r="226" spans="2:26" ht="12.75" customHeight="1">
      <c r="B226" s="20" t="s">
        <v>7</v>
      </c>
      <c r="C226" s="30" t="s">
        <v>186</v>
      </c>
      <c r="D226" s="21">
        <v>650</v>
      </c>
      <c r="E226" s="21">
        <v>468</v>
      </c>
      <c r="F226" s="22">
        <v>40</v>
      </c>
      <c r="G226" s="21">
        <v>19</v>
      </c>
      <c r="Z226" s="13"/>
    </row>
    <row r="227" spans="2:26" ht="12.75" customHeight="1">
      <c r="B227" s="20" t="s">
        <v>8</v>
      </c>
      <c r="C227" s="30" t="s">
        <v>186</v>
      </c>
      <c r="D227" s="21">
        <v>4460</v>
      </c>
      <c r="E227" s="21">
        <v>3485</v>
      </c>
      <c r="F227" s="22">
        <v>45</v>
      </c>
      <c r="G227" s="21">
        <v>157</v>
      </c>
      <c r="Z227" s="13"/>
    </row>
    <row r="228" spans="2:26" ht="12.75" customHeight="1">
      <c r="B228" s="20" t="s">
        <v>9</v>
      </c>
      <c r="C228" s="30" t="s">
        <v>186</v>
      </c>
      <c r="D228" s="21">
        <v>7000</v>
      </c>
      <c r="E228" s="21">
        <v>4295</v>
      </c>
      <c r="F228" s="22">
        <v>100</v>
      </c>
      <c r="G228" s="21">
        <v>430</v>
      </c>
      <c r="Z228" s="13"/>
    </row>
    <row r="229" spans="2:26" ht="12.75" customHeight="1">
      <c r="B229" s="20" t="s">
        <v>10</v>
      </c>
      <c r="C229" s="30" t="s">
        <v>186</v>
      </c>
      <c r="D229" s="21">
        <v>650</v>
      </c>
      <c r="E229" s="21">
        <v>386</v>
      </c>
      <c r="F229" s="22">
        <v>52</v>
      </c>
      <c r="G229" s="21">
        <v>20</v>
      </c>
      <c r="Z229" s="13"/>
    </row>
    <row r="230" spans="2:26" ht="12.75" customHeight="1">
      <c r="B230" s="20" t="s">
        <v>11</v>
      </c>
      <c r="C230" s="30" t="s">
        <v>186</v>
      </c>
      <c r="D230" s="21">
        <v>0</v>
      </c>
      <c r="E230" s="21">
        <v>0</v>
      </c>
      <c r="F230" s="22">
        <v>0</v>
      </c>
      <c r="G230" s="21">
        <v>0</v>
      </c>
      <c r="Z230" s="13"/>
    </row>
    <row r="231" spans="2:26" ht="12.75" customHeight="1">
      <c r="B231" s="20" t="s">
        <v>12</v>
      </c>
      <c r="C231" s="30" t="s">
        <v>186</v>
      </c>
      <c r="D231" s="21">
        <v>180</v>
      </c>
      <c r="E231" s="21">
        <v>85</v>
      </c>
      <c r="F231" s="22">
        <v>80</v>
      </c>
      <c r="G231" s="21">
        <v>17</v>
      </c>
      <c r="Z231" s="13"/>
    </row>
    <row r="232" spans="2:26" ht="12.75" customHeight="1">
      <c r="B232" s="20" t="s">
        <v>13</v>
      </c>
      <c r="C232" s="30" t="s">
        <v>186</v>
      </c>
      <c r="D232" s="21">
        <v>0</v>
      </c>
      <c r="E232" s="21">
        <v>0</v>
      </c>
      <c r="F232" s="22">
        <v>0</v>
      </c>
      <c r="G232" s="21">
        <v>0</v>
      </c>
      <c r="Z232" s="13"/>
    </row>
    <row r="233" spans="2:26" ht="12.75" customHeight="1">
      <c r="B233" s="267" t="s">
        <v>14</v>
      </c>
      <c r="C233" s="268"/>
      <c r="D233" s="31">
        <f>SUM(D225:D232)</f>
        <v>32308</v>
      </c>
      <c r="E233" s="31"/>
      <c r="F233" s="32"/>
      <c r="G233" s="31">
        <f>SUM(G225:G232)</f>
        <v>1298</v>
      </c>
      <c r="Z233" s="13"/>
    </row>
    <row r="234" spans="2:26" ht="12.75">
      <c r="B234" s="20" t="s">
        <v>6</v>
      </c>
      <c r="C234" s="30" t="s">
        <v>187</v>
      </c>
      <c r="D234" s="22">
        <v>5350</v>
      </c>
      <c r="E234" s="22">
        <v>0</v>
      </c>
      <c r="F234" s="22">
        <v>0</v>
      </c>
      <c r="G234" s="22">
        <v>0</v>
      </c>
      <c r="Z234" s="13"/>
    </row>
    <row r="235" spans="2:26" ht="12.75">
      <c r="B235" s="20" t="s">
        <v>7</v>
      </c>
      <c r="C235" s="30" t="s">
        <v>187</v>
      </c>
      <c r="D235" s="22">
        <v>2450</v>
      </c>
      <c r="E235" s="22">
        <v>1766</v>
      </c>
      <c r="F235" s="22">
        <v>60</v>
      </c>
      <c r="G235" s="22">
        <v>106</v>
      </c>
      <c r="Z235" s="13"/>
    </row>
    <row r="236" spans="2:26" ht="12.75">
      <c r="B236" s="20" t="s">
        <v>8</v>
      </c>
      <c r="C236" s="30" t="s">
        <v>187</v>
      </c>
      <c r="D236" s="22">
        <v>384</v>
      </c>
      <c r="E236" s="22">
        <v>0</v>
      </c>
      <c r="F236" s="22">
        <v>0</v>
      </c>
      <c r="G236" s="22">
        <v>0</v>
      </c>
      <c r="Z236" s="13"/>
    </row>
    <row r="237" spans="2:26" ht="12.75">
      <c r="B237" s="20" t="s">
        <v>9</v>
      </c>
      <c r="C237" s="30" t="s">
        <v>187</v>
      </c>
      <c r="D237" s="22">
        <v>1400</v>
      </c>
      <c r="E237" s="22">
        <v>1174</v>
      </c>
      <c r="F237" s="22">
        <v>55</v>
      </c>
      <c r="G237" s="22">
        <v>65</v>
      </c>
      <c r="Z237" s="13"/>
    </row>
    <row r="238" spans="2:26" ht="12.75">
      <c r="B238" s="20" t="s">
        <v>10</v>
      </c>
      <c r="C238" s="30" t="s">
        <v>187</v>
      </c>
      <c r="D238" s="22">
        <v>300</v>
      </c>
      <c r="E238" s="22">
        <v>100</v>
      </c>
      <c r="F238" s="22">
        <v>90</v>
      </c>
      <c r="G238" s="22">
        <v>9</v>
      </c>
      <c r="Z238" s="13"/>
    </row>
    <row r="239" spans="2:26" ht="12.75">
      <c r="B239" s="20" t="s">
        <v>11</v>
      </c>
      <c r="C239" s="30" t="s">
        <v>187</v>
      </c>
      <c r="D239" s="22">
        <v>1333</v>
      </c>
      <c r="E239" s="22">
        <v>562</v>
      </c>
      <c r="F239" s="22">
        <v>57</v>
      </c>
      <c r="G239" s="22">
        <v>32</v>
      </c>
      <c r="Z239" s="13"/>
    </row>
    <row r="240" spans="2:26" ht="12.75">
      <c r="B240" s="20" t="s">
        <v>12</v>
      </c>
      <c r="C240" s="30" t="s">
        <v>187</v>
      </c>
      <c r="D240" s="22">
        <v>0</v>
      </c>
      <c r="E240" s="22">
        <v>0</v>
      </c>
      <c r="F240" s="22">
        <v>0</v>
      </c>
      <c r="G240" s="22">
        <v>0</v>
      </c>
      <c r="Z240" s="13"/>
    </row>
    <row r="241" spans="2:26" ht="12.75">
      <c r="B241" s="20" t="s">
        <v>13</v>
      </c>
      <c r="C241" s="30" t="s">
        <v>187</v>
      </c>
      <c r="D241" s="22">
        <v>38</v>
      </c>
      <c r="E241" s="22">
        <v>17</v>
      </c>
      <c r="F241" s="22">
        <v>48</v>
      </c>
      <c r="G241" s="22">
        <v>1</v>
      </c>
      <c r="Z241" s="13"/>
    </row>
    <row r="242" spans="2:26" ht="12.75" customHeight="1">
      <c r="B242" s="267" t="s">
        <v>14</v>
      </c>
      <c r="C242" s="268"/>
      <c r="D242" s="31">
        <f>SUM(D234:D241)</f>
        <v>11255</v>
      </c>
      <c r="E242" s="31"/>
      <c r="F242" s="32"/>
      <c r="G242" s="31">
        <f>SUM(G234:G241)</f>
        <v>213</v>
      </c>
      <c r="Z242" s="13"/>
    </row>
    <row r="243" spans="2:26" ht="12.75" customHeight="1">
      <c r="B243" s="20" t="s">
        <v>6</v>
      </c>
      <c r="C243" s="30" t="s">
        <v>188</v>
      </c>
      <c r="D243" s="21">
        <v>3270</v>
      </c>
      <c r="E243" s="21">
        <v>50</v>
      </c>
      <c r="F243" s="22">
        <v>235</v>
      </c>
      <c r="G243" s="21">
        <v>12</v>
      </c>
      <c r="Z243" s="13"/>
    </row>
    <row r="244" spans="2:26" ht="12.75" customHeight="1">
      <c r="B244" s="20" t="s">
        <v>7</v>
      </c>
      <c r="C244" s="30" t="s">
        <v>188</v>
      </c>
      <c r="D244" s="21">
        <v>60</v>
      </c>
      <c r="E244" s="21">
        <v>42</v>
      </c>
      <c r="F244" s="22">
        <v>42</v>
      </c>
      <c r="G244" s="21">
        <v>2</v>
      </c>
      <c r="Z244" s="13"/>
    </row>
    <row r="245" spans="2:26" ht="12.75" customHeight="1">
      <c r="B245" s="20" t="s">
        <v>8</v>
      </c>
      <c r="C245" s="30" t="s">
        <v>188</v>
      </c>
      <c r="D245" s="21">
        <v>96</v>
      </c>
      <c r="E245" s="21">
        <v>0</v>
      </c>
      <c r="F245" s="22">
        <v>0</v>
      </c>
      <c r="G245" s="21">
        <v>0</v>
      </c>
      <c r="Z245" s="13"/>
    </row>
    <row r="246" spans="2:26" ht="12.75" customHeight="1">
      <c r="B246" s="20" t="s">
        <v>9</v>
      </c>
      <c r="C246" s="30" t="s">
        <v>188</v>
      </c>
      <c r="D246" s="21">
        <v>0</v>
      </c>
      <c r="E246" s="21">
        <v>0</v>
      </c>
      <c r="F246" s="22">
        <v>0</v>
      </c>
      <c r="G246" s="21">
        <v>0</v>
      </c>
      <c r="Z246" s="13"/>
    </row>
    <row r="247" spans="2:26" ht="12.75" customHeight="1">
      <c r="B247" s="20" t="s">
        <v>10</v>
      </c>
      <c r="C247" s="30" t="s">
        <v>188</v>
      </c>
      <c r="D247" s="21">
        <v>450</v>
      </c>
      <c r="E247" s="21">
        <v>220</v>
      </c>
      <c r="F247" s="22">
        <v>60</v>
      </c>
      <c r="G247" s="21">
        <v>13</v>
      </c>
      <c r="Z247" s="13"/>
    </row>
    <row r="248" spans="2:26" ht="12.75" customHeight="1">
      <c r="B248" s="20" t="s">
        <v>11</v>
      </c>
      <c r="C248" s="30" t="s">
        <v>188</v>
      </c>
      <c r="D248" s="21">
        <v>0</v>
      </c>
      <c r="E248" s="21">
        <v>0</v>
      </c>
      <c r="F248" s="22">
        <v>0</v>
      </c>
      <c r="G248" s="21">
        <v>0</v>
      </c>
      <c r="Z248" s="13"/>
    </row>
    <row r="249" spans="2:26" ht="12.75" customHeight="1">
      <c r="B249" s="20" t="s">
        <v>12</v>
      </c>
      <c r="C249" s="30" t="s">
        <v>188</v>
      </c>
      <c r="D249" s="21">
        <v>150</v>
      </c>
      <c r="E249" s="21">
        <v>48</v>
      </c>
      <c r="F249" s="22">
        <v>61</v>
      </c>
      <c r="G249" s="21">
        <v>3</v>
      </c>
      <c r="Z249" s="13"/>
    </row>
    <row r="250" spans="2:26" ht="12.75" customHeight="1">
      <c r="B250" s="20" t="s">
        <v>13</v>
      </c>
      <c r="C250" s="30" t="s">
        <v>188</v>
      </c>
      <c r="D250" s="21">
        <v>0</v>
      </c>
      <c r="E250" s="21">
        <v>0</v>
      </c>
      <c r="F250" s="22">
        <v>0</v>
      </c>
      <c r="G250" s="21">
        <v>0</v>
      </c>
      <c r="Z250" s="13"/>
    </row>
    <row r="251" spans="2:26" ht="12.75" customHeight="1">
      <c r="B251" s="122"/>
      <c r="C251" s="37"/>
      <c r="D251" s="31">
        <f>SUM(D243:D250)</f>
        <v>4026</v>
      </c>
      <c r="E251" s="31"/>
      <c r="F251" s="32"/>
      <c r="G251" s="31">
        <f>SUM(G243:G250)</f>
        <v>30</v>
      </c>
      <c r="Z251" s="13"/>
    </row>
    <row r="252" spans="2:26" ht="12.75" customHeight="1">
      <c r="B252" s="122"/>
      <c r="C252" s="37"/>
      <c r="D252" s="31"/>
      <c r="E252" s="31"/>
      <c r="F252" s="32"/>
      <c r="G252" s="31"/>
      <c r="Z252" s="13"/>
    </row>
    <row r="253" spans="2:26" ht="12.75">
      <c r="B253" s="20" t="s">
        <v>6</v>
      </c>
      <c r="C253" s="30" t="s">
        <v>80</v>
      </c>
      <c r="D253" s="22">
        <v>42</v>
      </c>
      <c r="E253" s="22">
        <v>40</v>
      </c>
      <c r="F253" s="22">
        <v>192</v>
      </c>
      <c r="G253" s="22">
        <v>8</v>
      </c>
      <c r="Z253" s="13"/>
    </row>
    <row r="254" spans="2:26" ht="12.75" customHeight="1">
      <c r="B254" s="267" t="s">
        <v>14</v>
      </c>
      <c r="C254" s="268"/>
      <c r="D254" s="32">
        <f>SUM(D253)</f>
        <v>42</v>
      </c>
      <c r="E254" s="32"/>
      <c r="F254" s="32"/>
      <c r="G254" s="32">
        <f>SUM(G253)</f>
        <v>8</v>
      </c>
      <c r="Z254" s="13"/>
    </row>
    <row r="255" spans="2:26" ht="12.75">
      <c r="B255" s="20" t="s">
        <v>6</v>
      </c>
      <c r="C255" s="30" t="s">
        <v>81</v>
      </c>
      <c r="D255" s="22">
        <v>90</v>
      </c>
      <c r="E255" s="22">
        <v>88</v>
      </c>
      <c r="F255" s="22">
        <v>280</v>
      </c>
      <c r="G255" s="22">
        <v>25</v>
      </c>
      <c r="Z255" s="13"/>
    </row>
    <row r="256" spans="2:26" ht="12.75" customHeight="1">
      <c r="B256" s="267" t="s">
        <v>14</v>
      </c>
      <c r="C256" s="268"/>
      <c r="D256" s="32">
        <f>SUM(D255)</f>
        <v>90</v>
      </c>
      <c r="E256" s="32"/>
      <c r="F256" s="32"/>
      <c r="G256" s="32">
        <f>SUM(G255)</f>
        <v>25</v>
      </c>
      <c r="Z256" s="13"/>
    </row>
    <row r="257" spans="2:26" ht="12.75">
      <c r="B257" s="20" t="s">
        <v>6</v>
      </c>
      <c r="C257" s="30" t="s">
        <v>82</v>
      </c>
      <c r="D257" s="22">
        <v>1167</v>
      </c>
      <c r="E257" s="22">
        <v>1167</v>
      </c>
      <c r="F257" s="22">
        <v>428.4</v>
      </c>
      <c r="G257" s="22">
        <v>500</v>
      </c>
      <c r="Z257" s="13"/>
    </row>
    <row r="258" spans="2:26" ht="12.75" customHeight="1">
      <c r="B258" s="267" t="s">
        <v>14</v>
      </c>
      <c r="C258" s="268"/>
      <c r="D258" s="32">
        <f>SUM(D257)</f>
        <v>1167</v>
      </c>
      <c r="E258" s="32"/>
      <c r="F258" s="32"/>
      <c r="G258" s="32">
        <f>SUM(G257)</f>
        <v>500</v>
      </c>
      <c r="Z258" s="13"/>
    </row>
    <row r="259" spans="2:26" ht="12.75">
      <c r="B259" s="20" t="s">
        <v>6</v>
      </c>
      <c r="C259" s="30" t="s">
        <v>83</v>
      </c>
      <c r="D259" s="22">
        <v>1102</v>
      </c>
      <c r="E259" s="22">
        <v>1100</v>
      </c>
      <c r="F259" s="22">
        <v>583</v>
      </c>
      <c r="G259" s="22">
        <v>641</v>
      </c>
      <c r="Z259" s="13"/>
    </row>
    <row r="260" spans="2:26" ht="12.75">
      <c r="B260" s="20" t="s">
        <v>8</v>
      </c>
      <c r="C260" s="30" t="s">
        <v>83</v>
      </c>
      <c r="D260" s="22">
        <v>0</v>
      </c>
      <c r="E260" s="22">
        <v>0</v>
      </c>
      <c r="F260" s="22">
        <v>0</v>
      </c>
      <c r="G260" s="22">
        <v>0</v>
      </c>
      <c r="Z260" s="13"/>
    </row>
    <row r="261" spans="2:26" ht="12.75">
      <c r="B261" s="20" t="s">
        <v>11</v>
      </c>
      <c r="C261" s="30" t="s">
        <v>83</v>
      </c>
      <c r="D261" s="22">
        <v>0</v>
      </c>
      <c r="E261" s="22">
        <v>0</v>
      </c>
      <c r="F261" s="22">
        <v>0</v>
      </c>
      <c r="G261" s="22">
        <v>0</v>
      </c>
      <c r="Z261" s="13"/>
    </row>
    <row r="262" spans="2:26" ht="12.75">
      <c r="B262" s="20" t="s">
        <v>13</v>
      </c>
      <c r="C262" s="30" t="s">
        <v>83</v>
      </c>
      <c r="D262" s="22">
        <v>103</v>
      </c>
      <c r="E262" s="49">
        <v>103</v>
      </c>
      <c r="F262" s="22">
        <v>270</v>
      </c>
      <c r="G262" s="22">
        <v>28</v>
      </c>
      <c r="Z262" s="13"/>
    </row>
    <row r="263" spans="2:26" ht="12.75" customHeight="1">
      <c r="B263" s="267" t="s">
        <v>14</v>
      </c>
      <c r="C263" s="268"/>
      <c r="D263" s="31">
        <f>SUM(D259:D262)</f>
        <v>1205</v>
      </c>
      <c r="E263" s="31"/>
      <c r="F263" s="32"/>
      <c r="G263" s="31">
        <f>SUM(G259:G262)</f>
        <v>669</v>
      </c>
      <c r="Z263" s="13"/>
    </row>
    <row r="264" spans="2:26" ht="12.75">
      <c r="B264" s="20" t="s">
        <v>6</v>
      </c>
      <c r="C264" s="30" t="s">
        <v>84</v>
      </c>
      <c r="D264" s="22">
        <v>2013</v>
      </c>
      <c r="E264" s="22">
        <v>2000</v>
      </c>
      <c r="F264" s="22">
        <v>1385</v>
      </c>
      <c r="G264" s="22">
        <v>2770</v>
      </c>
      <c r="Z264" s="13"/>
    </row>
    <row r="265" spans="2:26" ht="12.75">
      <c r="B265" s="20" t="s">
        <v>7</v>
      </c>
      <c r="C265" s="30" t="s">
        <v>84</v>
      </c>
      <c r="D265" s="22">
        <v>30</v>
      </c>
      <c r="E265" s="22">
        <v>25</v>
      </c>
      <c r="F265" s="22">
        <v>1620</v>
      </c>
      <c r="G265" s="22">
        <v>41</v>
      </c>
      <c r="Z265" s="13"/>
    </row>
    <row r="266" spans="2:26" ht="12.75">
      <c r="B266" s="20" t="s">
        <v>8</v>
      </c>
      <c r="C266" s="30" t="s">
        <v>84</v>
      </c>
      <c r="D266" s="22">
        <v>240</v>
      </c>
      <c r="E266" s="22">
        <v>240</v>
      </c>
      <c r="F266" s="22">
        <v>2085</v>
      </c>
      <c r="G266" s="22">
        <v>500</v>
      </c>
      <c r="Z266" s="13"/>
    </row>
    <row r="267" spans="2:26" ht="12.75">
      <c r="B267" s="20" t="s">
        <v>9</v>
      </c>
      <c r="C267" s="30" t="s">
        <v>84</v>
      </c>
      <c r="D267" s="22">
        <v>270</v>
      </c>
      <c r="E267" s="22">
        <v>270</v>
      </c>
      <c r="F267" s="22">
        <v>1800</v>
      </c>
      <c r="G267" s="22">
        <v>486</v>
      </c>
      <c r="Z267" s="13"/>
    </row>
    <row r="268" spans="2:26" ht="12.75">
      <c r="B268" s="20" t="s">
        <v>10</v>
      </c>
      <c r="C268" s="30" t="s">
        <v>84</v>
      </c>
      <c r="D268" s="22">
        <v>30</v>
      </c>
      <c r="E268" s="22">
        <v>25</v>
      </c>
      <c r="F268" s="22">
        <v>1650</v>
      </c>
      <c r="G268" s="22">
        <v>41</v>
      </c>
      <c r="Z268" s="13"/>
    </row>
    <row r="269" spans="2:26" ht="12.75">
      <c r="B269" s="20" t="s">
        <v>11</v>
      </c>
      <c r="C269" s="30" t="s">
        <v>84</v>
      </c>
      <c r="D269" s="22">
        <v>30</v>
      </c>
      <c r="E269" s="22">
        <v>30</v>
      </c>
      <c r="F269" s="22">
        <v>1700</v>
      </c>
      <c r="G269" s="22">
        <v>51</v>
      </c>
      <c r="Z269" s="13"/>
    </row>
    <row r="270" spans="2:26" ht="12.75">
      <c r="B270" s="20" t="s">
        <v>12</v>
      </c>
      <c r="C270" s="30" t="s">
        <v>84</v>
      </c>
      <c r="D270" s="22">
        <v>30</v>
      </c>
      <c r="E270" s="22">
        <v>30</v>
      </c>
      <c r="F270" s="22">
        <v>1540</v>
      </c>
      <c r="G270" s="22">
        <v>46</v>
      </c>
      <c r="Z270" s="13"/>
    </row>
    <row r="271" spans="2:26" ht="12.75">
      <c r="B271" s="20" t="s">
        <v>13</v>
      </c>
      <c r="C271" s="30" t="s">
        <v>84</v>
      </c>
      <c r="D271" s="22">
        <v>12</v>
      </c>
      <c r="E271" s="22">
        <v>12</v>
      </c>
      <c r="F271" s="22">
        <v>1500</v>
      </c>
      <c r="G271" s="22">
        <v>18</v>
      </c>
      <c r="Z271" s="13"/>
    </row>
    <row r="272" spans="2:26" ht="12.75" customHeight="1">
      <c r="B272" s="267" t="s">
        <v>14</v>
      </c>
      <c r="C272" s="268"/>
      <c r="D272" s="31">
        <f>SUM(D264:D271)</f>
        <v>2655</v>
      </c>
      <c r="E272" s="31"/>
      <c r="F272" s="31"/>
      <c r="G272" s="31">
        <f>SUM(G264:G271)</f>
        <v>3953</v>
      </c>
      <c r="Z272" s="13"/>
    </row>
    <row r="273" spans="2:26" ht="12.75">
      <c r="B273" s="20" t="s">
        <v>6</v>
      </c>
      <c r="C273" s="30" t="s">
        <v>189</v>
      </c>
      <c r="D273" s="22">
        <v>1672</v>
      </c>
      <c r="E273" s="22">
        <v>1672</v>
      </c>
      <c r="F273" s="22">
        <v>135</v>
      </c>
      <c r="G273" s="22">
        <v>226</v>
      </c>
      <c r="Z273" s="13"/>
    </row>
    <row r="274" spans="2:26" ht="12.75">
      <c r="B274" s="20" t="s">
        <v>8</v>
      </c>
      <c r="C274" s="30" t="s">
        <v>190</v>
      </c>
      <c r="D274" s="22">
        <v>60</v>
      </c>
      <c r="E274" s="22">
        <v>60</v>
      </c>
      <c r="F274" s="22">
        <v>130</v>
      </c>
      <c r="G274" s="22">
        <v>8</v>
      </c>
      <c r="Z274" s="13"/>
    </row>
    <row r="275" spans="2:26" ht="12.75">
      <c r="B275" s="20" t="s">
        <v>11</v>
      </c>
      <c r="C275" s="30" t="s">
        <v>85</v>
      </c>
      <c r="D275" s="22">
        <v>0</v>
      </c>
      <c r="E275" s="22">
        <v>0</v>
      </c>
      <c r="F275" s="22">
        <v>0</v>
      </c>
      <c r="G275" s="22">
        <v>0</v>
      </c>
      <c r="Z275" s="13"/>
    </row>
    <row r="276" spans="2:26" ht="12.75" customHeight="1">
      <c r="B276" s="267" t="s">
        <v>14</v>
      </c>
      <c r="C276" s="268"/>
      <c r="D276" s="31">
        <f>SUM(D273:D275)</f>
        <v>1732</v>
      </c>
      <c r="E276" s="31"/>
      <c r="F276" s="32"/>
      <c r="G276" s="32">
        <f>SUM(G273:G275)</f>
        <v>234</v>
      </c>
      <c r="Z276" s="13"/>
    </row>
    <row r="277" spans="2:26" ht="12.75">
      <c r="B277" s="20" t="s">
        <v>6</v>
      </c>
      <c r="C277" s="30" t="s">
        <v>191</v>
      </c>
      <c r="D277" s="22">
        <v>3632</v>
      </c>
      <c r="E277" s="22">
        <v>3632</v>
      </c>
      <c r="F277" s="22">
        <v>200</v>
      </c>
      <c r="G277" s="22">
        <v>726</v>
      </c>
      <c r="Z277" s="13"/>
    </row>
    <row r="278" spans="2:26" ht="12.75">
      <c r="B278" s="20" t="s">
        <v>7</v>
      </c>
      <c r="C278" s="30" t="s">
        <v>191</v>
      </c>
      <c r="D278" s="22">
        <v>70</v>
      </c>
      <c r="E278" s="22">
        <v>65</v>
      </c>
      <c r="F278" s="22">
        <v>135</v>
      </c>
      <c r="G278" s="22">
        <v>9</v>
      </c>
      <c r="Z278" s="13"/>
    </row>
    <row r="279" spans="2:26" ht="12.75">
      <c r="B279" s="20" t="s">
        <v>8</v>
      </c>
      <c r="C279" s="30" t="s">
        <v>191</v>
      </c>
      <c r="D279" s="22">
        <v>355</v>
      </c>
      <c r="E279" s="22">
        <v>355</v>
      </c>
      <c r="F279" s="22">
        <v>210</v>
      </c>
      <c r="G279" s="22">
        <v>75</v>
      </c>
      <c r="Z279" s="13"/>
    </row>
    <row r="280" spans="2:26" ht="12.75">
      <c r="B280" s="20" t="s">
        <v>9</v>
      </c>
      <c r="C280" s="30" t="s">
        <v>191</v>
      </c>
      <c r="D280" s="22">
        <v>500</v>
      </c>
      <c r="E280" s="22">
        <v>180</v>
      </c>
      <c r="F280" s="22">
        <v>190</v>
      </c>
      <c r="G280" s="22">
        <v>34</v>
      </c>
      <c r="Z280" s="13"/>
    </row>
    <row r="281" spans="2:26" ht="12.75">
      <c r="B281" s="20" t="s">
        <v>10</v>
      </c>
      <c r="C281" s="30" t="s">
        <v>191</v>
      </c>
      <c r="D281" s="22">
        <v>0</v>
      </c>
      <c r="E281" s="22">
        <v>0</v>
      </c>
      <c r="F281" s="22">
        <v>0</v>
      </c>
      <c r="G281" s="22">
        <v>0</v>
      </c>
      <c r="Z281" s="13"/>
    </row>
    <row r="282" spans="2:26" ht="12.75">
      <c r="B282" s="20" t="s">
        <v>11</v>
      </c>
      <c r="C282" s="30" t="s">
        <v>191</v>
      </c>
      <c r="D282" s="22">
        <v>250</v>
      </c>
      <c r="E282" s="22">
        <v>250</v>
      </c>
      <c r="F282" s="22">
        <v>308</v>
      </c>
      <c r="G282" s="22">
        <v>77</v>
      </c>
      <c r="Z282" s="13"/>
    </row>
    <row r="283" spans="2:26" ht="12.75">
      <c r="B283" s="20" t="s">
        <v>13</v>
      </c>
      <c r="C283" s="30" t="s">
        <v>191</v>
      </c>
      <c r="D283" s="22">
        <v>117</v>
      </c>
      <c r="E283" s="22">
        <v>117</v>
      </c>
      <c r="F283" s="22">
        <v>220</v>
      </c>
      <c r="G283" s="22">
        <v>26</v>
      </c>
      <c r="Z283" s="13"/>
    </row>
    <row r="284" spans="2:26" ht="12.75" customHeight="1">
      <c r="B284" s="267" t="s">
        <v>14</v>
      </c>
      <c r="C284" s="268"/>
      <c r="D284" s="31">
        <f>SUM(D277:D283)</f>
        <v>4924</v>
      </c>
      <c r="E284" s="31"/>
      <c r="F284" s="32"/>
      <c r="G284" s="31">
        <f>SUM(G277:G283)</f>
        <v>947</v>
      </c>
      <c r="Z284" s="13"/>
    </row>
    <row r="285" spans="2:26" ht="12.75">
      <c r="B285" s="20" t="s">
        <v>6</v>
      </c>
      <c r="C285" s="30" t="s">
        <v>86</v>
      </c>
      <c r="D285" s="22">
        <v>3880</v>
      </c>
      <c r="E285" s="22">
        <v>3880</v>
      </c>
      <c r="F285" s="22">
        <v>77</v>
      </c>
      <c r="G285" s="22">
        <v>299</v>
      </c>
      <c r="Z285" s="13"/>
    </row>
    <row r="286" spans="2:26" ht="12.75" customHeight="1">
      <c r="B286" s="267" t="s">
        <v>14</v>
      </c>
      <c r="C286" s="268"/>
      <c r="D286" s="31">
        <f>SUM(D285)</f>
        <v>3880</v>
      </c>
      <c r="E286" s="31"/>
      <c r="F286" s="32"/>
      <c r="G286" s="32">
        <f>SUM(G285)</f>
        <v>299</v>
      </c>
      <c r="Z286" s="13"/>
    </row>
    <row r="287" spans="2:26" ht="12.75">
      <c r="B287" s="20" t="s">
        <v>6</v>
      </c>
      <c r="C287" s="30" t="s">
        <v>87</v>
      </c>
      <c r="D287" s="22">
        <v>980</v>
      </c>
      <c r="E287" s="22">
        <v>945</v>
      </c>
      <c r="F287" s="22">
        <v>3586</v>
      </c>
      <c r="G287" s="22">
        <v>3389</v>
      </c>
      <c r="Z287" s="13"/>
    </row>
    <row r="288" spans="2:26" ht="12.75" customHeight="1">
      <c r="B288" s="267" t="s">
        <v>14</v>
      </c>
      <c r="C288" s="268"/>
      <c r="D288" s="31">
        <f>SUM(D287)</f>
        <v>980</v>
      </c>
      <c r="E288" s="31"/>
      <c r="F288" s="31"/>
      <c r="G288" s="31">
        <f>SUM(G287)</f>
        <v>3389</v>
      </c>
      <c r="Z288" s="13"/>
    </row>
    <row r="289" spans="2:26" ht="12.75">
      <c r="B289" s="20" t="s">
        <v>6</v>
      </c>
      <c r="C289" s="30" t="s">
        <v>88</v>
      </c>
      <c r="D289" s="22">
        <v>0</v>
      </c>
      <c r="E289" s="22">
        <v>0</v>
      </c>
      <c r="F289" s="22">
        <v>0</v>
      </c>
      <c r="G289" s="22">
        <v>0</v>
      </c>
      <c r="Z289" s="13"/>
    </row>
    <row r="290" spans="2:26" ht="25.5">
      <c r="B290" s="20" t="s">
        <v>6</v>
      </c>
      <c r="C290" s="30" t="s">
        <v>89</v>
      </c>
      <c r="D290" s="22">
        <v>0</v>
      </c>
      <c r="E290" s="22">
        <v>0</v>
      </c>
      <c r="F290" s="22">
        <v>0</v>
      </c>
      <c r="G290" s="22">
        <v>0</v>
      </c>
      <c r="Z290" s="13"/>
    </row>
    <row r="291" spans="2:26" ht="12.75" customHeight="1">
      <c r="B291" s="267" t="s">
        <v>14</v>
      </c>
      <c r="C291" s="268"/>
      <c r="D291" s="31">
        <f>SUM(D289:D290)</f>
        <v>0</v>
      </c>
      <c r="E291" s="31"/>
      <c r="F291" s="32"/>
      <c r="G291" s="32">
        <f>SUM(G289:G290)</f>
        <v>0</v>
      </c>
      <c r="Z291" s="13"/>
    </row>
    <row r="292" spans="2:26" ht="12.75">
      <c r="B292" s="20" t="s">
        <v>6</v>
      </c>
      <c r="C292" s="30" t="s">
        <v>90</v>
      </c>
      <c r="D292" s="22">
        <v>142</v>
      </c>
      <c r="E292" s="22">
        <v>142</v>
      </c>
      <c r="F292" s="22">
        <v>2510</v>
      </c>
      <c r="G292" s="22">
        <v>356</v>
      </c>
      <c r="Z292" s="13"/>
    </row>
    <row r="293" spans="2:26" ht="12.75">
      <c r="B293" s="20" t="s">
        <v>7</v>
      </c>
      <c r="C293" s="30" t="s">
        <v>90</v>
      </c>
      <c r="D293" s="22">
        <v>35</v>
      </c>
      <c r="E293" s="22">
        <v>30</v>
      </c>
      <c r="F293" s="22">
        <v>2160</v>
      </c>
      <c r="G293" s="22">
        <v>65</v>
      </c>
      <c r="Z293" s="13"/>
    </row>
    <row r="294" spans="2:26" ht="12.75" customHeight="1">
      <c r="B294" s="267" t="s">
        <v>14</v>
      </c>
      <c r="C294" s="268"/>
      <c r="D294" s="32">
        <f>SUM(D292:D293)</f>
        <v>177</v>
      </c>
      <c r="E294" s="32"/>
      <c r="F294" s="31"/>
      <c r="G294" s="32">
        <f>SUM(G292:G293)</f>
        <v>421</v>
      </c>
      <c r="Z294" s="13"/>
    </row>
    <row r="295" spans="2:26" ht="12.75">
      <c r="B295" s="20" t="s">
        <v>6</v>
      </c>
      <c r="C295" s="30" t="s">
        <v>91</v>
      </c>
      <c r="D295" s="22">
        <v>35</v>
      </c>
      <c r="E295" s="22">
        <v>35</v>
      </c>
      <c r="F295" s="22">
        <v>1085</v>
      </c>
      <c r="G295" s="22">
        <v>38</v>
      </c>
      <c r="Z295" s="13"/>
    </row>
    <row r="296" spans="2:26" ht="12.75" customHeight="1">
      <c r="B296" s="267" t="s">
        <v>14</v>
      </c>
      <c r="C296" s="268"/>
      <c r="D296" s="32">
        <f>SUM(D295)</f>
        <v>35</v>
      </c>
      <c r="E296" s="32"/>
      <c r="F296" s="31"/>
      <c r="G296" s="32">
        <f>SUM(G295)</f>
        <v>38</v>
      </c>
      <c r="Z296" s="13"/>
    </row>
    <row r="297" spans="2:26" ht="19.5" customHeight="1">
      <c r="B297" s="20" t="s">
        <v>6</v>
      </c>
      <c r="C297" s="30" t="s">
        <v>176</v>
      </c>
      <c r="D297" s="22">
        <v>12700</v>
      </c>
      <c r="E297" s="22">
        <v>12700</v>
      </c>
      <c r="F297" s="22">
        <v>4375</v>
      </c>
      <c r="G297" s="22">
        <v>55563</v>
      </c>
      <c r="Z297" s="13"/>
    </row>
    <row r="298" spans="2:26" ht="12.75">
      <c r="B298" s="20" t="s">
        <v>7</v>
      </c>
      <c r="C298" s="30" t="s">
        <v>176</v>
      </c>
      <c r="D298" s="22">
        <v>570</v>
      </c>
      <c r="E298" s="22">
        <v>560</v>
      </c>
      <c r="F298" s="22">
        <v>4100</v>
      </c>
      <c r="G298" s="22">
        <v>2296</v>
      </c>
      <c r="Z298" s="13"/>
    </row>
    <row r="299" spans="2:26" ht="12.75">
      <c r="B299" s="20" t="s">
        <v>8</v>
      </c>
      <c r="C299" s="30" t="s">
        <v>176</v>
      </c>
      <c r="D299" s="22">
        <v>3950</v>
      </c>
      <c r="E299" s="22">
        <v>3950</v>
      </c>
      <c r="F299" s="22">
        <v>3550</v>
      </c>
      <c r="G299" s="22">
        <v>14023</v>
      </c>
      <c r="Z299" s="13"/>
    </row>
    <row r="300" spans="2:26" ht="12.75">
      <c r="B300" s="20" t="s">
        <v>9</v>
      </c>
      <c r="C300" s="30" t="s">
        <v>176</v>
      </c>
      <c r="D300" s="22">
        <v>21000</v>
      </c>
      <c r="E300" s="22">
        <v>21000</v>
      </c>
      <c r="F300" s="22">
        <v>4400</v>
      </c>
      <c r="G300" s="22">
        <v>92400</v>
      </c>
      <c r="Z300" s="13"/>
    </row>
    <row r="301" spans="2:26" ht="12.75">
      <c r="B301" s="20" t="s">
        <v>10</v>
      </c>
      <c r="C301" s="30" t="s">
        <v>176</v>
      </c>
      <c r="D301" s="22">
        <v>500</v>
      </c>
      <c r="E301" s="22">
        <v>500</v>
      </c>
      <c r="F301" s="22">
        <v>4400</v>
      </c>
      <c r="G301" s="22">
        <v>2200</v>
      </c>
      <c r="Z301" s="13"/>
    </row>
    <row r="302" spans="2:26" ht="12.75">
      <c r="B302" s="20" t="s">
        <v>11</v>
      </c>
      <c r="C302" s="30" t="s">
        <v>176</v>
      </c>
      <c r="D302" s="22">
        <v>1600</v>
      </c>
      <c r="E302" s="22">
        <v>1600</v>
      </c>
      <c r="F302" s="22">
        <v>5175</v>
      </c>
      <c r="G302" s="22">
        <v>8280</v>
      </c>
      <c r="Z302" s="13"/>
    </row>
    <row r="303" spans="2:26" ht="12.75">
      <c r="B303" s="20" t="s">
        <v>12</v>
      </c>
      <c r="C303" s="30" t="s">
        <v>176</v>
      </c>
      <c r="D303" s="22">
        <v>120</v>
      </c>
      <c r="E303" s="22">
        <v>120</v>
      </c>
      <c r="F303" s="22">
        <v>4350</v>
      </c>
      <c r="G303" s="22">
        <v>522</v>
      </c>
      <c r="Z303" s="13"/>
    </row>
    <row r="304" spans="2:26" ht="12.75">
      <c r="B304" s="20" t="s">
        <v>13</v>
      </c>
      <c r="C304" s="30" t="s">
        <v>176</v>
      </c>
      <c r="D304" s="22">
        <v>4500</v>
      </c>
      <c r="E304" s="22">
        <v>4500</v>
      </c>
      <c r="F304" s="22">
        <v>5200</v>
      </c>
      <c r="G304" s="22">
        <v>23400</v>
      </c>
      <c r="Z304" s="13"/>
    </row>
    <row r="305" spans="2:26" ht="12.75" customHeight="1">
      <c r="B305" s="267" t="s">
        <v>14</v>
      </c>
      <c r="C305" s="268"/>
      <c r="D305" s="31">
        <f>SUM(D297:D304)</f>
        <v>44940</v>
      </c>
      <c r="E305" s="50"/>
      <c r="F305" s="51"/>
      <c r="G305" s="31">
        <f>SUM(G297:G304)</f>
        <v>198684</v>
      </c>
      <c r="Z305" s="13"/>
    </row>
    <row r="306" spans="2:26" ht="25.5">
      <c r="B306" s="20" t="s">
        <v>6</v>
      </c>
      <c r="C306" s="30" t="s">
        <v>177</v>
      </c>
      <c r="D306" s="22">
        <v>672</v>
      </c>
      <c r="E306" s="22">
        <v>672</v>
      </c>
      <c r="F306" s="22">
        <v>1701</v>
      </c>
      <c r="G306" s="22">
        <v>1143</v>
      </c>
      <c r="Z306" s="13"/>
    </row>
    <row r="307" spans="2:26" ht="25.5">
      <c r="B307" s="20" t="s">
        <v>7</v>
      </c>
      <c r="C307" s="30" t="s">
        <v>177</v>
      </c>
      <c r="D307" s="22">
        <v>40</v>
      </c>
      <c r="E307" s="22">
        <v>35</v>
      </c>
      <c r="F307" s="22">
        <v>1200</v>
      </c>
      <c r="G307" s="22">
        <v>42</v>
      </c>
      <c r="Z307" s="13"/>
    </row>
    <row r="308" spans="2:26" ht="25.5">
      <c r="B308" s="20" t="s">
        <v>9</v>
      </c>
      <c r="C308" s="30" t="s">
        <v>177</v>
      </c>
      <c r="D308" s="22">
        <v>350</v>
      </c>
      <c r="E308" s="22">
        <v>350</v>
      </c>
      <c r="F308" s="22">
        <v>1700</v>
      </c>
      <c r="G308" s="22">
        <v>595</v>
      </c>
      <c r="Z308" s="13"/>
    </row>
    <row r="309" spans="2:26" ht="25.5">
      <c r="B309" s="20" t="s">
        <v>10</v>
      </c>
      <c r="C309" s="30" t="s">
        <v>177</v>
      </c>
      <c r="D309" s="22">
        <v>12</v>
      </c>
      <c r="E309" s="22">
        <v>10</v>
      </c>
      <c r="F309" s="22">
        <v>1400</v>
      </c>
      <c r="G309" s="22">
        <v>14</v>
      </c>
      <c r="Z309" s="13"/>
    </row>
    <row r="310" spans="2:26" ht="25.5">
      <c r="B310" s="20" t="s">
        <v>11</v>
      </c>
      <c r="C310" s="30" t="s">
        <v>177</v>
      </c>
      <c r="D310" s="22">
        <v>0</v>
      </c>
      <c r="E310" s="22">
        <v>0</v>
      </c>
      <c r="F310" s="22">
        <v>0</v>
      </c>
      <c r="G310" s="22">
        <v>0</v>
      </c>
      <c r="Z310" s="13"/>
    </row>
    <row r="311" spans="2:26" ht="25.5">
      <c r="B311" s="20" t="s">
        <v>13</v>
      </c>
      <c r="C311" s="30" t="s">
        <v>177</v>
      </c>
      <c r="D311" s="22">
        <v>150</v>
      </c>
      <c r="E311" s="22">
        <v>150</v>
      </c>
      <c r="F311" s="22">
        <v>1500</v>
      </c>
      <c r="G311" s="22">
        <v>225</v>
      </c>
      <c r="Z311" s="13"/>
    </row>
    <row r="312" spans="2:26" ht="12.75" customHeight="1">
      <c r="B312" s="267" t="s">
        <v>14</v>
      </c>
      <c r="C312" s="268"/>
      <c r="D312" s="31">
        <f>SUM(D306:D311)</f>
        <v>1224</v>
      </c>
      <c r="E312" s="31"/>
      <c r="F312" s="51"/>
      <c r="G312" s="51">
        <f>SUM(G306:G311)</f>
        <v>2019</v>
      </c>
      <c r="Z312" s="13"/>
    </row>
    <row r="313" spans="2:26" ht="12.75">
      <c r="B313" s="20" t="s">
        <v>6</v>
      </c>
      <c r="C313" s="30" t="s">
        <v>178</v>
      </c>
      <c r="D313" s="22">
        <v>3354</v>
      </c>
      <c r="E313" s="22">
        <v>3354</v>
      </c>
      <c r="F313" s="22">
        <v>2000</v>
      </c>
      <c r="G313" s="22">
        <v>6708</v>
      </c>
      <c r="Z313" s="13"/>
    </row>
    <row r="314" spans="2:26" ht="12.75">
      <c r="B314" s="20" t="s">
        <v>7</v>
      </c>
      <c r="C314" s="30" t="s">
        <v>178</v>
      </c>
      <c r="D314" s="22">
        <v>5128</v>
      </c>
      <c r="E314" s="22">
        <v>4850</v>
      </c>
      <c r="F314" s="22">
        <v>1600</v>
      </c>
      <c r="G314" s="22">
        <v>7760</v>
      </c>
      <c r="Z314" s="13"/>
    </row>
    <row r="315" spans="2:26" ht="12.75">
      <c r="B315" s="20" t="s">
        <v>8</v>
      </c>
      <c r="C315" s="30" t="s">
        <v>178</v>
      </c>
      <c r="D315" s="22">
        <v>95</v>
      </c>
      <c r="E315" s="22">
        <v>95</v>
      </c>
      <c r="F315" s="22">
        <v>2050</v>
      </c>
      <c r="G315" s="22">
        <v>195</v>
      </c>
      <c r="Z315" s="13"/>
    </row>
    <row r="316" spans="2:26" ht="12.75">
      <c r="B316" s="20" t="s">
        <v>10</v>
      </c>
      <c r="C316" s="30" t="s">
        <v>178</v>
      </c>
      <c r="D316" s="22">
        <v>590</v>
      </c>
      <c r="E316" s="22">
        <v>590</v>
      </c>
      <c r="F316" s="22">
        <v>2150</v>
      </c>
      <c r="G316" s="22">
        <v>1269</v>
      </c>
      <c r="Z316" s="13"/>
    </row>
    <row r="317" spans="2:26" ht="12.75">
      <c r="B317" s="20" t="s">
        <v>11</v>
      </c>
      <c r="C317" s="30" t="s">
        <v>178</v>
      </c>
      <c r="D317" s="22">
        <v>0</v>
      </c>
      <c r="E317" s="22">
        <v>0</v>
      </c>
      <c r="F317" s="22">
        <v>0</v>
      </c>
      <c r="G317" s="22">
        <v>0</v>
      </c>
      <c r="Z317" s="13"/>
    </row>
    <row r="318" spans="2:26" ht="12.75">
      <c r="B318" s="20" t="s">
        <v>12</v>
      </c>
      <c r="C318" s="30" t="s">
        <v>178</v>
      </c>
      <c r="D318" s="22">
        <v>300</v>
      </c>
      <c r="E318" s="22">
        <v>300</v>
      </c>
      <c r="F318" s="22">
        <v>1725</v>
      </c>
      <c r="G318" s="22">
        <v>518</v>
      </c>
      <c r="Z318" s="13"/>
    </row>
    <row r="319" spans="2:26" ht="12.75">
      <c r="B319" s="20" t="s">
        <v>13</v>
      </c>
      <c r="C319" s="30" t="s">
        <v>178</v>
      </c>
      <c r="D319" s="22">
        <v>180</v>
      </c>
      <c r="E319" s="22">
        <v>180</v>
      </c>
      <c r="F319" s="22">
        <v>1800</v>
      </c>
      <c r="G319" s="22">
        <v>324</v>
      </c>
      <c r="Z319" s="13"/>
    </row>
    <row r="320" spans="2:26" ht="12.75" customHeight="1">
      <c r="B320" s="267" t="s">
        <v>14</v>
      </c>
      <c r="C320" s="268"/>
      <c r="D320" s="31">
        <f>SUM(D313:D319)</f>
        <v>9647</v>
      </c>
      <c r="E320" s="31"/>
      <c r="F320" s="31"/>
      <c r="G320" s="31">
        <f>SUM(G313:G319)</f>
        <v>16774</v>
      </c>
      <c r="Z320" s="13"/>
    </row>
    <row r="321" spans="2:26" ht="12.75">
      <c r="B321" s="20" t="s">
        <v>6</v>
      </c>
      <c r="C321" s="30" t="s">
        <v>92</v>
      </c>
      <c r="D321" s="22">
        <v>1200</v>
      </c>
      <c r="E321" s="22">
        <v>1200</v>
      </c>
      <c r="F321" s="22">
        <v>3550</v>
      </c>
      <c r="G321" s="22">
        <v>4260</v>
      </c>
      <c r="Z321" s="13"/>
    </row>
    <row r="322" spans="2:26" ht="15">
      <c r="B322" s="279" t="s">
        <v>14</v>
      </c>
      <c r="C322" s="280"/>
      <c r="D322" s="197">
        <f>SUM(D321)</f>
        <v>1200</v>
      </c>
      <c r="E322" s="197"/>
      <c r="F322" s="53"/>
      <c r="G322" s="197">
        <f>SUM(G321)</f>
        <v>4260</v>
      </c>
      <c r="Z322" s="13"/>
    </row>
    <row r="323" spans="2:26" ht="18">
      <c r="B323" s="293" t="s">
        <v>58</v>
      </c>
      <c r="C323" s="294"/>
      <c r="D323" s="54">
        <v>236842</v>
      </c>
      <c r="E323" s="54">
        <f>SUM(E216:E322)</f>
        <v>181876</v>
      </c>
      <c r="F323" s="54"/>
      <c r="G323" s="54">
        <v>242366</v>
      </c>
      <c r="Z323" s="13"/>
    </row>
    <row r="324" spans="2:26" ht="12.75">
      <c r="B324" s="281"/>
      <c r="C324" s="282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2"/>
      <c r="U324" s="282"/>
      <c r="V324" s="282"/>
      <c r="W324" s="282"/>
      <c r="X324" s="282"/>
      <c r="Y324" s="282"/>
      <c r="Z324" s="283"/>
    </row>
    <row r="325" spans="2:26" ht="15">
      <c r="B325" s="284"/>
      <c r="C325" s="285"/>
      <c r="D325" s="285"/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5"/>
      <c r="P325" s="285"/>
      <c r="Q325" s="285"/>
      <c r="R325" s="285"/>
      <c r="S325" s="285"/>
      <c r="T325" s="285"/>
      <c r="U325" s="285"/>
      <c r="V325" s="285"/>
      <c r="W325" s="285"/>
      <c r="X325" s="285"/>
      <c r="Y325" s="285"/>
      <c r="Z325" s="286"/>
    </row>
    <row r="328" spans="1:17" ht="12.75" customHeight="1">
      <c r="A328" s="476" t="s">
        <v>195</v>
      </c>
      <c r="B328" s="476"/>
      <c r="C328" s="476"/>
      <c r="D328" s="476"/>
      <c r="E328" s="476"/>
      <c r="F328" s="476"/>
      <c r="G328" s="476"/>
      <c r="H328" s="476"/>
      <c r="I328" s="476"/>
      <c r="J328" s="476"/>
      <c r="K328" s="476"/>
      <c r="L328" s="476"/>
      <c r="M328" s="476"/>
      <c r="N328" s="476"/>
      <c r="O328" s="476"/>
      <c r="P328" s="476"/>
      <c r="Q328" s="476"/>
    </row>
    <row r="329" ht="16.5" thickBot="1">
      <c r="B329" s="78" t="s">
        <v>179</v>
      </c>
    </row>
    <row r="330" spans="2:26" ht="13.5" thickBot="1">
      <c r="B330" s="55"/>
      <c r="C330" s="329" t="s">
        <v>93</v>
      </c>
      <c r="D330" s="330"/>
      <c r="E330" s="330"/>
      <c r="F330" s="331"/>
      <c r="G330" s="332" t="s">
        <v>94</v>
      </c>
      <c r="H330" s="333"/>
      <c r="I330" s="333"/>
      <c r="J330" s="333"/>
      <c r="K330" s="334"/>
      <c r="L330" s="131"/>
      <c r="M330" s="131"/>
      <c r="N330" s="335" t="s">
        <v>95</v>
      </c>
      <c r="O330" s="336"/>
      <c r="P330" s="336"/>
      <c r="Q330" s="337"/>
      <c r="R330" s="338" t="s">
        <v>96</v>
      </c>
      <c r="S330" s="339"/>
      <c r="T330" s="339"/>
      <c r="U330" s="340"/>
      <c r="V330" s="338" t="s">
        <v>97</v>
      </c>
      <c r="W330" s="339"/>
      <c r="X330" s="339"/>
      <c r="Y330" s="339"/>
      <c r="Z330" s="340"/>
    </row>
    <row r="331" spans="2:26" ht="13.5" thickBot="1">
      <c r="B331" s="238" t="s">
        <v>15</v>
      </c>
      <c r="C331" s="239" t="s">
        <v>98</v>
      </c>
      <c r="D331" s="239" t="s">
        <v>99</v>
      </c>
      <c r="E331" s="239" t="s">
        <v>100</v>
      </c>
      <c r="F331" s="56" t="s">
        <v>101</v>
      </c>
      <c r="G331" s="239" t="s">
        <v>98</v>
      </c>
      <c r="H331" s="240" t="s">
        <v>99</v>
      </c>
      <c r="I331" s="239" t="s">
        <v>100</v>
      </c>
      <c r="J331" s="227"/>
      <c r="K331" s="56" t="s">
        <v>101</v>
      </c>
      <c r="L331" s="56"/>
      <c r="M331" s="56"/>
      <c r="N331" s="239" t="s">
        <v>98</v>
      </c>
      <c r="O331" s="239" t="s">
        <v>99</v>
      </c>
      <c r="P331" s="239" t="s">
        <v>100</v>
      </c>
      <c r="Q331" s="56" t="s">
        <v>101</v>
      </c>
      <c r="R331" s="240" t="s">
        <v>98</v>
      </c>
      <c r="S331" s="240" t="s">
        <v>99</v>
      </c>
      <c r="T331" s="239" t="s">
        <v>100</v>
      </c>
      <c r="U331" s="241" t="s">
        <v>101</v>
      </c>
      <c r="V331" s="239" t="s">
        <v>102</v>
      </c>
      <c r="W331" s="239" t="s">
        <v>98</v>
      </c>
      <c r="X331" s="239" t="s">
        <v>99</v>
      </c>
      <c r="Y331" s="239" t="s">
        <v>100</v>
      </c>
      <c r="Z331" s="243" t="s">
        <v>14</v>
      </c>
    </row>
    <row r="332" spans="2:26" ht="13.5" thickBot="1">
      <c r="B332" s="264" t="s">
        <v>103</v>
      </c>
      <c r="C332" s="206">
        <v>2979</v>
      </c>
      <c r="D332" s="207">
        <v>7567</v>
      </c>
      <c r="E332" s="207">
        <v>1400</v>
      </c>
      <c r="F332" s="208">
        <f aca="true" t="shared" si="13" ref="F332:F337">SUM(C332:E332)</f>
        <v>11946</v>
      </c>
      <c r="G332" s="207">
        <v>1449</v>
      </c>
      <c r="H332" s="207">
        <v>2900</v>
      </c>
      <c r="I332" s="207">
        <v>550</v>
      </c>
      <c r="J332" s="207"/>
      <c r="K332" s="209">
        <f>SUM(G332:I332)</f>
        <v>4899</v>
      </c>
      <c r="L332" s="205"/>
      <c r="M332" s="205"/>
      <c r="N332" s="207">
        <v>5001</v>
      </c>
      <c r="O332" s="207">
        <v>18050</v>
      </c>
      <c r="P332" s="207">
        <v>2854</v>
      </c>
      <c r="Q332" s="209">
        <f aca="true" t="shared" si="14" ref="Q332:Q339">SUM(N332:P332)</f>
        <v>25905</v>
      </c>
      <c r="R332" s="202">
        <v>780</v>
      </c>
      <c r="S332" s="207">
        <v>1200</v>
      </c>
      <c r="T332" s="202">
        <v>120</v>
      </c>
      <c r="U332" s="209">
        <f aca="true" t="shared" si="15" ref="U332:U339">SUM(R332:T332)</f>
        <v>2100</v>
      </c>
      <c r="V332" s="204">
        <v>150</v>
      </c>
      <c r="W332" s="207">
        <v>10209</v>
      </c>
      <c r="X332" s="207">
        <v>32100</v>
      </c>
      <c r="Y332" s="207">
        <v>1250</v>
      </c>
      <c r="Z332" s="205">
        <f aca="true" t="shared" si="16" ref="Z332:Z338">SUM(V332:Y332)</f>
        <v>43709</v>
      </c>
    </row>
    <row r="333" spans="2:26" ht="13.5" thickBot="1">
      <c r="B333" s="264" t="s">
        <v>104</v>
      </c>
      <c r="C333" s="200">
        <v>294</v>
      </c>
      <c r="D333" s="210">
        <v>1093</v>
      </c>
      <c r="E333" s="200">
        <v>669</v>
      </c>
      <c r="F333" s="211">
        <f t="shared" si="13"/>
        <v>2056</v>
      </c>
      <c r="G333" s="202">
        <v>355</v>
      </c>
      <c r="H333" s="207">
        <v>1021</v>
      </c>
      <c r="I333" s="202">
        <v>313</v>
      </c>
      <c r="J333" s="202"/>
      <c r="K333" s="205">
        <f>SUM(G333:I333)</f>
        <v>1689</v>
      </c>
      <c r="L333" s="205"/>
      <c r="M333" s="205"/>
      <c r="N333" s="202">
        <v>814</v>
      </c>
      <c r="O333" s="207">
        <v>1979</v>
      </c>
      <c r="P333" s="202">
        <v>975</v>
      </c>
      <c r="Q333" s="205">
        <f t="shared" si="14"/>
        <v>3768</v>
      </c>
      <c r="R333" s="202">
        <v>92</v>
      </c>
      <c r="S333" s="202">
        <v>258</v>
      </c>
      <c r="T333" s="202">
        <v>126</v>
      </c>
      <c r="U333" s="203">
        <f t="shared" si="15"/>
        <v>476</v>
      </c>
      <c r="V333" s="204">
        <v>11</v>
      </c>
      <c r="W333" s="207">
        <v>1450</v>
      </c>
      <c r="X333" s="207">
        <v>5625</v>
      </c>
      <c r="Y333" s="207">
        <v>914</v>
      </c>
      <c r="Z333" s="205">
        <f t="shared" si="16"/>
        <v>8000</v>
      </c>
    </row>
    <row r="334" spans="2:26" ht="13.5" thickBot="1">
      <c r="B334" s="264" t="s">
        <v>106</v>
      </c>
      <c r="C334" s="200">
        <v>715</v>
      </c>
      <c r="D334" s="210">
        <v>2765</v>
      </c>
      <c r="E334" s="200">
        <v>1589</v>
      </c>
      <c r="F334" s="211">
        <f t="shared" si="13"/>
        <v>5069</v>
      </c>
      <c r="G334" s="202">
        <v>615</v>
      </c>
      <c r="H334" s="207">
        <v>1581</v>
      </c>
      <c r="I334" s="202">
        <v>1105</v>
      </c>
      <c r="J334" s="202"/>
      <c r="K334" s="205">
        <f>SUM(G334:I334)</f>
        <v>3301</v>
      </c>
      <c r="L334" s="205"/>
      <c r="M334" s="205"/>
      <c r="N334" s="202">
        <v>730</v>
      </c>
      <c r="O334" s="207">
        <v>2775</v>
      </c>
      <c r="P334" s="202">
        <v>1745</v>
      </c>
      <c r="Q334" s="205">
        <f t="shared" si="14"/>
        <v>5250</v>
      </c>
      <c r="R334" s="202">
        <v>124</v>
      </c>
      <c r="S334" s="202">
        <v>775</v>
      </c>
      <c r="T334" s="202">
        <v>578</v>
      </c>
      <c r="U334" s="203">
        <f t="shared" si="15"/>
        <v>1477</v>
      </c>
      <c r="V334" s="204">
        <v>3</v>
      </c>
      <c r="W334" s="207">
        <v>2184</v>
      </c>
      <c r="X334" s="207">
        <v>8425</v>
      </c>
      <c r="Y334" s="207">
        <v>5022</v>
      </c>
      <c r="Z334" s="205">
        <f t="shared" si="16"/>
        <v>15634</v>
      </c>
    </row>
    <row r="335" spans="2:26" ht="13.5" thickBot="1">
      <c r="B335" s="264" t="s">
        <v>107</v>
      </c>
      <c r="C335" s="200">
        <v>1250</v>
      </c>
      <c r="D335" s="210">
        <v>1920</v>
      </c>
      <c r="E335" s="200">
        <v>650</v>
      </c>
      <c r="F335" s="211">
        <f t="shared" si="13"/>
        <v>3820</v>
      </c>
      <c r="G335" s="202">
        <v>1300</v>
      </c>
      <c r="H335" s="207">
        <v>1530</v>
      </c>
      <c r="I335" s="202">
        <v>380</v>
      </c>
      <c r="J335" s="202"/>
      <c r="K335" s="205">
        <f>SUM(G335:I335)</f>
        <v>3210</v>
      </c>
      <c r="L335" s="205"/>
      <c r="M335" s="205"/>
      <c r="N335" s="207">
        <v>3900</v>
      </c>
      <c r="O335" s="207">
        <v>4500</v>
      </c>
      <c r="P335" s="202">
        <v>2167</v>
      </c>
      <c r="Q335" s="205">
        <f t="shared" si="14"/>
        <v>10567</v>
      </c>
      <c r="R335" s="202">
        <v>200</v>
      </c>
      <c r="S335" s="202">
        <v>322</v>
      </c>
      <c r="T335" s="202">
        <v>130</v>
      </c>
      <c r="U335" s="203">
        <f t="shared" si="15"/>
        <v>652</v>
      </c>
      <c r="V335" s="204">
        <v>1</v>
      </c>
      <c r="W335" s="207">
        <v>6781</v>
      </c>
      <c r="X335" s="207">
        <v>9975</v>
      </c>
      <c r="Y335" s="207">
        <v>2150</v>
      </c>
      <c r="Z335" s="205">
        <f t="shared" si="16"/>
        <v>18907</v>
      </c>
    </row>
    <row r="336" spans="2:27" ht="13.5" thickBot="1">
      <c r="B336" s="264" t="s">
        <v>108</v>
      </c>
      <c r="C336" s="200">
        <v>0</v>
      </c>
      <c r="D336" s="200">
        <v>600</v>
      </c>
      <c r="E336" s="200">
        <v>227</v>
      </c>
      <c r="F336" s="201">
        <f t="shared" si="13"/>
        <v>827</v>
      </c>
      <c r="G336" s="202">
        <v>0</v>
      </c>
      <c r="H336" s="202">
        <v>410</v>
      </c>
      <c r="I336" s="202">
        <v>40</v>
      </c>
      <c r="J336" s="202"/>
      <c r="K336" s="203">
        <f>SUM(G336:I336)</f>
        <v>450</v>
      </c>
      <c r="L336" s="203"/>
      <c r="M336" s="203"/>
      <c r="N336" s="202">
        <v>0</v>
      </c>
      <c r="O336" s="202">
        <v>1000</v>
      </c>
      <c r="P336" s="202">
        <v>501</v>
      </c>
      <c r="Q336" s="203">
        <f t="shared" si="14"/>
        <v>1501</v>
      </c>
      <c r="R336" s="202">
        <v>0</v>
      </c>
      <c r="S336" s="202">
        <v>10</v>
      </c>
      <c r="T336" s="202">
        <v>12</v>
      </c>
      <c r="U336" s="203">
        <f t="shared" si="15"/>
        <v>22</v>
      </c>
      <c r="V336" s="204">
        <v>0</v>
      </c>
      <c r="W336" s="202">
        <v>0</v>
      </c>
      <c r="X336" s="207">
        <v>1420</v>
      </c>
      <c r="Y336" s="202">
        <v>1300</v>
      </c>
      <c r="Z336" s="205">
        <f>SUM(V336:Y336)</f>
        <v>2720</v>
      </c>
      <c r="AA336" s="12">
        <f>SUM(R336:T336)</f>
        <v>22</v>
      </c>
    </row>
    <row r="337" spans="2:26" ht="13.5" thickBot="1">
      <c r="B337" s="264" t="s">
        <v>109</v>
      </c>
      <c r="C337" s="200">
        <v>310</v>
      </c>
      <c r="D337" s="210">
        <v>1840</v>
      </c>
      <c r="E337" s="200">
        <v>925</v>
      </c>
      <c r="F337" s="211">
        <f t="shared" si="13"/>
        <v>3075</v>
      </c>
      <c r="G337" s="202">
        <v>395</v>
      </c>
      <c r="H337" s="207">
        <v>1316</v>
      </c>
      <c r="I337" s="202">
        <v>685</v>
      </c>
      <c r="J337" s="202"/>
      <c r="K337" s="205">
        <f>SUM(G337:J337)</f>
        <v>2396</v>
      </c>
      <c r="L337" s="205"/>
      <c r="M337" s="205"/>
      <c r="N337" s="202">
        <v>980</v>
      </c>
      <c r="O337" s="207">
        <v>2848</v>
      </c>
      <c r="P337" s="202">
        <v>650</v>
      </c>
      <c r="Q337" s="205">
        <f t="shared" si="14"/>
        <v>4478</v>
      </c>
      <c r="R337" s="202">
        <v>452</v>
      </c>
      <c r="S337" s="202">
        <v>285</v>
      </c>
      <c r="T337" s="202">
        <v>100</v>
      </c>
      <c r="U337" s="203">
        <f t="shared" si="15"/>
        <v>837</v>
      </c>
      <c r="V337" s="204">
        <v>1</v>
      </c>
      <c r="W337" s="207">
        <v>2871</v>
      </c>
      <c r="X337" s="207">
        <v>6249</v>
      </c>
      <c r="Y337" s="207">
        <v>1879</v>
      </c>
      <c r="Z337" s="205">
        <f>SUM(V337:Y337)</f>
        <v>11000</v>
      </c>
    </row>
    <row r="338" spans="2:26" ht="13.5" thickBot="1">
      <c r="B338" s="264" t="s">
        <v>110</v>
      </c>
      <c r="C338" s="249">
        <v>32</v>
      </c>
      <c r="D338" s="249">
        <v>125</v>
      </c>
      <c r="E338" s="249">
        <v>168</v>
      </c>
      <c r="F338" s="250">
        <f>SUM(C338:E338)</f>
        <v>325</v>
      </c>
      <c r="G338" s="251">
        <v>608</v>
      </c>
      <c r="H338" s="251">
        <v>73</v>
      </c>
      <c r="I338" s="251">
        <v>150</v>
      </c>
      <c r="J338" s="251"/>
      <c r="K338" s="252">
        <v>250</v>
      </c>
      <c r="L338" s="252"/>
      <c r="M338" s="252"/>
      <c r="N338" s="251">
        <v>26</v>
      </c>
      <c r="O338" s="251">
        <v>165</v>
      </c>
      <c r="P338" s="251">
        <v>355</v>
      </c>
      <c r="Q338" s="252">
        <f>SUM(N338:P338)</f>
        <v>546</v>
      </c>
      <c r="R338" s="251">
        <v>3</v>
      </c>
      <c r="S338" s="251">
        <v>8</v>
      </c>
      <c r="T338" s="251">
        <v>18</v>
      </c>
      <c r="U338" s="252">
        <f t="shared" si="15"/>
        <v>29</v>
      </c>
      <c r="V338" s="253">
        <v>0</v>
      </c>
      <c r="W338" s="251">
        <v>152</v>
      </c>
      <c r="X338" s="251">
        <v>847</v>
      </c>
      <c r="Y338" s="251">
        <v>151</v>
      </c>
      <c r="Z338" s="254">
        <f t="shared" si="16"/>
        <v>1150</v>
      </c>
    </row>
    <row r="339" spans="2:26" ht="13.5" thickBot="1">
      <c r="B339" s="264" t="s">
        <v>111</v>
      </c>
      <c r="C339" s="200">
        <v>0</v>
      </c>
      <c r="D339" s="200">
        <v>442</v>
      </c>
      <c r="E339" s="200">
        <v>1044</v>
      </c>
      <c r="F339" s="211">
        <f>SUM(C339:E339)</f>
        <v>1486</v>
      </c>
      <c r="G339" s="202">
        <v>0</v>
      </c>
      <c r="H339" s="202">
        <v>562</v>
      </c>
      <c r="I339" s="202">
        <v>489</v>
      </c>
      <c r="J339" s="202"/>
      <c r="K339" s="203">
        <f>SUM(G339:I339)</f>
        <v>1051</v>
      </c>
      <c r="L339" s="203"/>
      <c r="M339" s="203"/>
      <c r="N339" s="202">
        <v>0</v>
      </c>
      <c r="O339" s="207">
        <v>963</v>
      </c>
      <c r="P339" s="202">
        <v>1200</v>
      </c>
      <c r="Q339" s="205">
        <f t="shared" si="14"/>
        <v>2163</v>
      </c>
      <c r="R339" s="202">
        <v>0</v>
      </c>
      <c r="S339" s="202">
        <v>182</v>
      </c>
      <c r="T339" s="202">
        <v>168</v>
      </c>
      <c r="U339" s="203">
        <f t="shared" si="15"/>
        <v>350</v>
      </c>
      <c r="V339" s="204">
        <v>0</v>
      </c>
      <c r="W339" s="202">
        <v>763</v>
      </c>
      <c r="X339" s="207">
        <v>2842</v>
      </c>
      <c r="Y339" s="207">
        <v>1145</v>
      </c>
      <c r="Z339" s="205">
        <f>SUM(W339:Y339)</f>
        <v>4750</v>
      </c>
    </row>
    <row r="340" spans="2:26" ht="13.5" thickBot="1">
      <c r="B340" s="265" t="s">
        <v>14</v>
      </c>
      <c r="C340" s="58">
        <f aca="true" t="shared" si="17" ref="C340:I340">SUM(C332:C339)</f>
        <v>5580</v>
      </c>
      <c r="D340" s="58">
        <f t="shared" si="17"/>
        <v>16352</v>
      </c>
      <c r="E340" s="58">
        <f t="shared" si="17"/>
        <v>6672</v>
      </c>
      <c r="F340" s="245">
        <f t="shared" si="17"/>
        <v>28604</v>
      </c>
      <c r="G340" s="57">
        <f t="shared" si="17"/>
        <v>4722</v>
      </c>
      <c r="H340" s="57">
        <f t="shared" si="17"/>
        <v>9393</v>
      </c>
      <c r="I340" s="57">
        <f t="shared" si="17"/>
        <v>3712</v>
      </c>
      <c r="J340" s="57"/>
      <c r="K340" s="244">
        <f>SUM(K332:K339)</f>
        <v>17246</v>
      </c>
      <c r="L340" s="57"/>
      <c r="M340" s="57"/>
      <c r="N340" s="57">
        <f aca="true" t="shared" si="18" ref="N340:U340">SUM(N332:N339)</f>
        <v>11451</v>
      </c>
      <c r="O340" s="57">
        <f t="shared" si="18"/>
        <v>32280</v>
      </c>
      <c r="P340" s="57">
        <f>SUM(P332:P339)</f>
        <v>10447</v>
      </c>
      <c r="Q340" s="244">
        <f t="shared" si="18"/>
        <v>54178</v>
      </c>
      <c r="R340" s="57">
        <f t="shared" si="18"/>
        <v>1651</v>
      </c>
      <c r="S340" s="57">
        <f t="shared" si="18"/>
        <v>3040</v>
      </c>
      <c r="T340" s="57">
        <f t="shared" si="18"/>
        <v>1252</v>
      </c>
      <c r="U340" s="244">
        <f t="shared" si="18"/>
        <v>5943</v>
      </c>
      <c r="V340" s="246">
        <f>SUM(V332:V339)</f>
        <v>166</v>
      </c>
      <c r="W340" s="57">
        <f>SUM(W332:W339)</f>
        <v>24410</v>
      </c>
      <c r="X340" s="57">
        <f>SUM(X332:X339)</f>
        <v>67483</v>
      </c>
      <c r="Y340" s="57">
        <f>SUM(Y332:Y339)</f>
        <v>13811</v>
      </c>
      <c r="Z340" s="242">
        <f>SUM(V340:Y340)</f>
        <v>105870</v>
      </c>
    </row>
    <row r="341" spans="2:26" ht="43.5" customHeight="1">
      <c r="B341" s="79"/>
      <c r="C341" s="80"/>
      <c r="D341" s="80"/>
      <c r="E341" s="80"/>
      <c r="F341" s="80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2"/>
      <c r="W341" s="81"/>
      <c r="X341" s="81"/>
      <c r="Y341" s="81"/>
      <c r="Z341" s="81"/>
    </row>
    <row r="342" spans="2:26" ht="43.5" customHeight="1">
      <c r="B342" s="477"/>
      <c r="C342" s="478"/>
      <c r="D342" s="478"/>
      <c r="E342" s="478"/>
      <c r="F342" s="478"/>
      <c r="G342" s="478"/>
      <c r="H342" s="478"/>
      <c r="I342" s="478"/>
      <c r="J342" s="478"/>
      <c r="K342" s="478"/>
      <c r="L342" s="478"/>
      <c r="M342" s="478"/>
      <c r="N342" s="478"/>
      <c r="O342" s="478"/>
      <c r="P342" s="478"/>
      <c r="Q342" s="478"/>
      <c r="R342" s="478"/>
      <c r="S342" s="478"/>
      <c r="T342" s="478"/>
      <c r="U342" s="81"/>
      <c r="V342" s="82"/>
      <c r="W342" s="81"/>
      <c r="X342" s="81"/>
      <c r="Y342" s="81"/>
      <c r="Z342" s="81"/>
    </row>
    <row r="343" spans="1:17" s="25" customFormat="1" ht="13.5" customHeight="1" thickBot="1">
      <c r="A343" s="381"/>
      <c r="B343" s="381"/>
      <c r="C343" s="381"/>
      <c r="D343" s="381"/>
      <c r="E343" s="381"/>
      <c r="F343" s="381"/>
      <c r="G343" s="381"/>
      <c r="H343" s="381"/>
      <c r="I343" s="381"/>
      <c r="J343" s="381"/>
      <c r="K343" s="381"/>
      <c r="L343" s="381"/>
      <c r="M343" s="381"/>
      <c r="N343" s="381"/>
      <c r="O343" s="381"/>
      <c r="P343" s="381"/>
      <c r="Q343" s="381"/>
    </row>
    <row r="344" spans="2:20" ht="12.75">
      <c r="B344" s="1"/>
      <c r="C344" s="301" t="s">
        <v>112</v>
      </c>
      <c r="D344" s="302"/>
      <c r="E344" s="302"/>
      <c r="F344" s="302"/>
      <c r="G344" s="302"/>
      <c r="H344" s="302"/>
      <c r="I344" s="302"/>
      <c r="J344" s="302"/>
      <c r="K344" s="303"/>
      <c r="L344" s="130"/>
      <c r="M344" s="130"/>
      <c r="N344" s="307"/>
      <c r="O344" s="341" t="s">
        <v>113</v>
      </c>
      <c r="P344" s="342"/>
      <c r="Q344" s="342"/>
      <c r="R344" s="343"/>
      <c r="S344" s="307"/>
      <c r="T344" s="359" t="s">
        <v>114</v>
      </c>
    </row>
    <row r="345" spans="2:20" ht="13.5" thickBot="1">
      <c r="B345" s="2" t="s">
        <v>15</v>
      </c>
      <c r="C345" s="304"/>
      <c r="D345" s="305"/>
      <c r="E345" s="305"/>
      <c r="F345" s="305"/>
      <c r="G345" s="305"/>
      <c r="H345" s="305"/>
      <c r="I345" s="305"/>
      <c r="J345" s="305"/>
      <c r="K345" s="306"/>
      <c r="L345" s="132"/>
      <c r="M345" s="132"/>
      <c r="N345" s="308"/>
      <c r="O345" s="344"/>
      <c r="P345" s="345"/>
      <c r="Q345" s="345"/>
      <c r="R345" s="346"/>
      <c r="S345" s="308"/>
      <c r="T345" s="360"/>
    </row>
    <row r="346" spans="2:20" ht="13.5" thickBot="1">
      <c r="B346" s="3"/>
      <c r="C346" s="350" t="s">
        <v>115</v>
      </c>
      <c r="D346" s="351"/>
      <c r="E346" s="351"/>
      <c r="F346" s="352"/>
      <c r="G346" s="353" t="s">
        <v>116</v>
      </c>
      <c r="H346" s="354"/>
      <c r="I346" s="355"/>
      <c r="J346" s="228"/>
      <c r="K346" s="356" t="s">
        <v>117</v>
      </c>
      <c r="L346" s="2"/>
      <c r="M346" s="2"/>
      <c r="N346" s="309"/>
      <c r="O346" s="347"/>
      <c r="P346" s="348"/>
      <c r="Q346" s="348"/>
      <c r="R346" s="349"/>
      <c r="S346" s="309"/>
      <c r="T346" s="360"/>
    </row>
    <row r="347" spans="2:20" ht="13.5" thickBot="1">
      <c r="B347" s="4"/>
      <c r="C347" s="5" t="s">
        <v>118</v>
      </c>
      <c r="D347" s="5" t="s">
        <v>119</v>
      </c>
      <c r="E347" s="5" t="s">
        <v>120</v>
      </c>
      <c r="F347" s="5" t="s">
        <v>101</v>
      </c>
      <c r="G347" s="5" t="s">
        <v>121</v>
      </c>
      <c r="H347" s="5" t="s">
        <v>122</v>
      </c>
      <c r="I347" s="6" t="s">
        <v>101</v>
      </c>
      <c r="J347" s="6"/>
      <c r="K347" s="357"/>
      <c r="L347" s="5"/>
      <c r="M347" s="5"/>
      <c r="N347" s="5"/>
      <c r="O347" s="247" t="s">
        <v>123</v>
      </c>
      <c r="P347" s="247" t="s">
        <v>124</v>
      </c>
      <c r="Q347" s="247" t="s">
        <v>125</v>
      </c>
      <c r="R347" s="247" t="s">
        <v>101</v>
      </c>
      <c r="S347" s="7"/>
      <c r="T347" s="361"/>
    </row>
    <row r="348" spans="2:20" ht="15.75" thickBot="1">
      <c r="B348" s="266" t="s">
        <v>103</v>
      </c>
      <c r="C348" s="212">
        <v>27885</v>
      </c>
      <c r="D348" s="213">
        <v>5115</v>
      </c>
      <c r="E348" s="213" t="s">
        <v>105</v>
      </c>
      <c r="F348" s="215">
        <v>33000</v>
      </c>
      <c r="G348" s="212">
        <v>37000</v>
      </c>
      <c r="H348" s="213" t="s">
        <v>105</v>
      </c>
      <c r="I348" s="214">
        <v>37000</v>
      </c>
      <c r="J348" s="214"/>
      <c r="K348" s="219">
        <f>SUM(F348:G348)</f>
        <v>70000</v>
      </c>
      <c r="L348" s="121"/>
      <c r="M348" s="121"/>
      <c r="N348" s="9"/>
      <c r="O348" s="213">
        <v>120</v>
      </c>
      <c r="P348" s="213">
        <v>125</v>
      </c>
      <c r="Q348" s="213">
        <v>315</v>
      </c>
      <c r="R348" s="217">
        <f aca="true" t="shared" si="19" ref="R348:R355">SUM(O348:Q348)</f>
        <v>560</v>
      </c>
      <c r="S348" s="223"/>
      <c r="T348" s="215">
        <v>32691</v>
      </c>
    </row>
    <row r="349" spans="2:20" ht="15.75" thickBot="1">
      <c r="B349" s="266" t="s">
        <v>104</v>
      </c>
      <c r="C349" s="119">
        <v>22413</v>
      </c>
      <c r="D349" s="119">
        <v>5087</v>
      </c>
      <c r="E349" s="120"/>
      <c r="F349" s="215">
        <v>27500</v>
      </c>
      <c r="G349" s="212">
        <v>17000</v>
      </c>
      <c r="H349" s="213" t="s">
        <v>105</v>
      </c>
      <c r="I349" s="214">
        <v>17000</v>
      </c>
      <c r="J349" s="214"/>
      <c r="K349" s="219">
        <f>SUM(F349:H349)</f>
        <v>44500</v>
      </c>
      <c r="L349" s="121"/>
      <c r="M349" s="121"/>
      <c r="N349" s="9"/>
      <c r="O349" s="213">
        <v>40</v>
      </c>
      <c r="P349" s="213">
        <v>77</v>
      </c>
      <c r="Q349" s="213">
        <v>86</v>
      </c>
      <c r="R349" s="217">
        <f t="shared" si="19"/>
        <v>203</v>
      </c>
      <c r="S349" s="223"/>
      <c r="T349" s="215">
        <v>16437</v>
      </c>
    </row>
    <row r="350" spans="2:20" ht="15.75" thickBot="1">
      <c r="B350" s="266" t="s">
        <v>106</v>
      </c>
      <c r="C350" s="213">
        <v>1442</v>
      </c>
      <c r="D350" s="213">
        <v>1658</v>
      </c>
      <c r="E350" s="213"/>
      <c r="F350" s="215">
        <v>3100</v>
      </c>
      <c r="G350" s="212">
        <v>31750</v>
      </c>
      <c r="H350" s="213" t="s">
        <v>105</v>
      </c>
      <c r="I350" s="214">
        <v>31750</v>
      </c>
      <c r="J350" s="214"/>
      <c r="K350" s="219">
        <f>SUM(F350:H350)</f>
        <v>34850</v>
      </c>
      <c r="L350" s="121"/>
      <c r="M350" s="121"/>
      <c r="N350" s="9"/>
      <c r="O350" s="213">
        <v>101</v>
      </c>
      <c r="P350" s="213">
        <v>118</v>
      </c>
      <c r="Q350" s="213">
        <v>197</v>
      </c>
      <c r="R350" s="217">
        <f t="shared" si="19"/>
        <v>416</v>
      </c>
      <c r="S350" s="223"/>
      <c r="T350" s="215">
        <v>25368</v>
      </c>
    </row>
    <row r="351" spans="2:20" ht="15.75" thickBot="1">
      <c r="B351" s="266" t="s">
        <v>107</v>
      </c>
      <c r="C351" s="212">
        <v>173280</v>
      </c>
      <c r="D351" s="212">
        <v>7220</v>
      </c>
      <c r="E351" s="212"/>
      <c r="F351" s="215">
        <v>180500</v>
      </c>
      <c r="G351" s="212">
        <v>14000</v>
      </c>
      <c r="H351" s="213" t="s">
        <v>105</v>
      </c>
      <c r="I351" s="214">
        <v>14000</v>
      </c>
      <c r="J351" s="214"/>
      <c r="K351" s="219">
        <f>SUM(F351:H351)</f>
        <v>194500</v>
      </c>
      <c r="L351" s="121"/>
      <c r="M351" s="121"/>
      <c r="N351" s="9"/>
      <c r="O351" s="213">
        <v>645</v>
      </c>
      <c r="P351" s="213">
        <v>187</v>
      </c>
      <c r="Q351" s="213">
        <v>310</v>
      </c>
      <c r="R351" s="217">
        <f t="shared" si="19"/>
        <v>1142</v>
      </c>
      <c r="S351" s="223"/>
      <c r="T351" s="215">
        <v>57163</v>
      </c>
    </row>
    <row r="352" spans="2:20" ht="15.75" thickBot="1">
      <c r="B352" s="266" t="s">
        <v>108</v>
      </c>
      <c r="C352" s="212">
        <v>2497</v>
      </c>
      <c r="D352" s="213">
        <v>3</v>
      </c>
      <c r="E352" s="212"/>
      <c r="F352" s="215">
        <v>2500</v>
      </c>
      <c r="G352" s="212">
        <v>4600</v>
      </c>
      <c r="H352" s="213" t="s">
        <v>105</v>
      </c>
      <c r="I352" s="214">
        <v>4600</v>
      </c>
      <c r="J352" s="214"/>
      <c r="K352" s="219">
        <f>SUM(F352:H352)</f>
        <v>7100</v>
      </c>
      <c r="L352" s="121"/>
      <c r="M352" s="121"/>
      <c r="N352" s="9"/>
      <c r="O352" s="213">
        <v>32</v>
      </c>
      <c r="P352" s="213">
        <v>20</v>
      </c>
      <c r="Q352" s="213">
        <v>85</v>
      </c>
      <c r="R352" s="217">
        <f>SUM(O352:Q352)</f>
        <v>137</v>
      </c>
      <c r="S352" s="223"/>
      <c r="T352" s="215">
        <v>3854</v>
      </c>
    </row>
    <row r="353" spans="2:20" ht="15.75" thickBot="1">
      <c r="B353" s="266" t="s">
        <v>109</v>
      </c>
      <c r="C353" s="212">
        <v>15075</v>
      </c>
      <c r="D353" s="212">
        <v>29925</v>
      </c>
      <c r="E353" s="212"/>
      <c r="F353" s="215">
        <v>45000</v>
      </c>
      <c r="G353" s="212">
        <v>30000</v>
      </c>
      <c r="H353" s="213" t="s">
        <v>105</v>
      </c>
      <c r="I353" s="214">
        <v>30000</v>
      </c>
      <c r="J353" s="214"/>
      <c r="K353" s="219">
        <f>SUM(F353:H353)</f>
        <v>75000</v>
      </c>
      <c r="L353" s="121"/>
      <c r="M353" s="121"/>
      <c r="N353" s="9"/>
      <c r="O353" s="213">
        <v>345</v>
      </c>
      <c r="P353" s="213">
        <v>1250</v>
      </c>
      <c r="Q353" s="213">
        <v>1800</v>
      </c>
      <c r="R353" s="217">
        <f t="shared" si="19"/>
        <v>3395</v>
      </c>
      <c r="S353" s="223"/>
      <c r="T353" s="215">
        <v>9872</v>
      </c>
    </row>
    <row r="354" spans="2:20" ht="15.75" thickBot="1">
      <c r="B354" s="266" t="s">
        <v>110</v>
      </c>
      <c r="C354" s="213" t="s">
        <v>180</v>
      </c>
      <c r="D354" s="213" t="s">
        <v>105</v>
      </c>
      <c r="E354" s="213" t="s">
        <v>105</v>
      </c>
      <c r="F354" s="217" t="s">
        <v>105</v>
      </c>
      <c r="G354" s="213">
        <v>1450</v>
      </c>
      <c r="H354" s="213" t="s">
        <v>105</v>
      </c>
      <c r="I354" s="216">
        <v>1450</v>
      </c>
      <c r="J354" s="216"/>
      <c r="K354" s="219">
        <f>SUM(G354:H354)</f>
        <v>1450</v>
      </c>
      <c r="L354" s="121"/>
      <c r="M354" s="121"/>
      <c r="N354" s="9"/>
      <c r="O354" s="213">
        <v>6</v>
      </c>
      <c r="P354" s="213">
        <v>1</v>
      </c>
      <c r="Q354" s="213">
        <v>28</v>
      </c>
      <c r="R354" s="217">
        <f t="shared" si="19"/>
        <v>35</v>
      </c>
      <c r="S354" s="223"/>
      <c r="T354" s="215">
        <v>1639</v>
      </c>
    </row>
    <row r="355" spans="2:20" ht="15.75" thickBot="1">
      <c r="B355" s="266" t="s">
        <v>111</v>
      </c>
      <c r="C355" s="212">
        <v>4401</v>
      </c>
      <c r="D355" s="213">
        <v>999</v>
      </c>
      <c r="E355" s="212"/>
      <c r="F355" s="215">
        <v>5400</v>
      </c>
      <c r="G355" s="212">
        <v>5000</v>
      </c>
      <c r="H355" s="213" t="s">
        <v>105</v>
      </c>
      <c r="I355" s="214">
        <v>5000</v>
      </c>
      <c r="J355" s="214"/>
      <c r="K355" s="219">
        <f>SUM(F355:G355)</f>
        <v>10400</v>
      </c>
      <c r="L355" s="121"/>
      <c r="M355" s="121"/>
      <c r="N355" s="9"/>
      <c r="O355" s="213">
        <v>13</v>
      </c>
      <c r="P355" s="213">
        <v>0</v>
      </c>
      <c r="Q355" s="213">
        <v>11</v>
      </c>
      <c r="R355" s="217">
        <f t="shared" si="19"/>
        <v>24</v>
      </c>
      <c r="S355" s="223"/>
      <c r="T355" s="215">
        <v>2995</v>
      </c>
    </row>
    <row r="356" spans="2:20" ht="15.75" thickBot="1">
      <c r="B356" s="8" t="s">
        <v>14</v>
      </c>
      <c r="C356" s="121">
        <f>SUM(C348:C355)</f>
        <v>246993</v>
      </c>
      <c r="D356" s="121">
        <f>SUM(D348:D355)</f>
        <v>50007</v>
      </c>
      <c r="E356" s="218" t="s">
        <v>105</v>
      </c>
      <c r="F356" s="215">
        <f>SUM(C356:E356)</f>
        <v>297000</v>
      </c>
      <c r="G356" s="215">
        <f>SUM(G348:G355)</f>
        <v>140800</v>
      </c>
      <c r="H356" s="217"/>
      <c r="I356" s="214">
        <f>SUM(I348:I355)</f>
        <v>140800</v>
      </c>
      <c r="J356" s="214"/>
      <c r="K356" s="256">
        <f>SUM(K348:K355)</f>
        <v>437800</v>
      </c>
      <c r="L356" s="121"/>
      <c r="M356" s="121"/>
      <c r="N356" s="9"/>
      <c r="O356" s="217">
        <f>SUM(O348:O355)</f>
        <v>1302</v>
      </c>
      <c r="P356" s="217">
        <f>SUM(P348:P355)</f>
        <v>1778</v>
      </c>
      <c r="Q356" s="215">
        <f>SUM(Q348:Q355)</f>
        <v>2832</v>
      </c>
      <c r="R356" s="255">
        <f>SUM(R348:R355)</f>
        <v>5912</v>
      </c>
      <c r="S356" s="223"/>
      <c r="T356" s="255">
        <f>SUM(T348:T355)</f>
        <v>150019</v>
      </c>
    </row>
    <row r="357" ht="15.75">
      <c r="B357" s="83"/>
    </row>
    <row r="358" ht="15.75">
      <c r="B358" s="83"/>
    </row>
    <row r="359" spans="2:13" ht="15.75">
      <c r="B359" s="479" t="s">
        <v>126</v>
      </c>
      <c r="C359" s="480"/>
      <c r="D359" s="480"/>
      <c r="E359" s="480"/>
      <c r="F359" s="480"/>
      <c r="G359" s="480"/>
      <c r="H359" s="480"/>
      <c r="I359" s="480"/>
      <c r="J359" s="480"/>
      <c r="K359" s="480"/>
      <c r="L359" s="78"/>
      <c r="M359" s="78"/>
    </row>
    <row r="360" spans="1:13" ht="13.5" customHeight="1" thickBot="1">
      <c r="A360" s="381"/>
      <c r="B360" s="381"/>
      <c r="C360" s="381"/>
      <c r="D360" s="381"/>
      <c r="E360" s="381"/>
      <c r="F360" s="381"/>
      <c r="G360" s="381"/>
      <c r="H360" s="381"/>
      <c r="I360" s="381"/>
      <c r="J360" s="381"/>
      <c r="K360" s="381"/>
      <c r="L360" s="129"/>
      <c r="M360" s="129"/>
    </row>
    <row r="361" spans="2:20" ht="15" thickBot="1">
      <c r="B361" s="59" t="s">
        <v>127</v>
      </c>
      <c r="C361" s="60">
        <v>2003</v>
      </c>
      <c r="D361" s="60">
        <v>2004</v>
      </c>
      <c r="E361" s="60">
        <v>2005</v>
      </c>
      <c r="F361" s="60">
        <v>2006</v>
      </c>
      <c r="G361" s="60">
        <v>2007</v>
      </c>
      <c r="H361" s="60">
        <v>2008</v>
      </c>
      <c r="I361" s="60">
        <v>2009</v>
      </c>
      <c r="J361" s="61">
        <v>2011</v>
      </c>
      <c r="K361" s="257">
        <v>2012</v>
      </c>
      <c r="L361" s="136"/>
      <c r="M361" s="136"/>
      <c r="T361" s="12" t="s">
        <v>197</v>
      </c>
    </row>
    <row r="362" spans="2:13" ht="13.5" thickBot="1">
      <c r="B362" s="8" t="s">
        <v>128</v>
      </c>
      <c r="C362" s="62">
        <v>297163</v>
      </c>
      <c r="D362" s="62">
        <v>336842</v>
      </c>
      <c r="E362" s="62">
        <v>265496</v>
      </c>
      <c r="F362" s="62">
        <v>276469</v>
      </c>
      <c r="G362" s="62">
        <v>243293</v>
      </c>
      <c r="H362" s="62">
        <v>232374</v>
      </c>
      <c r="I362" s="62">
        <v>220982</v>
      </c>
      <c r="J362" s="121">
        <v>216462</v>
      </c>
      <c r="K362" s="121">
        <v>246993</v>
      </c>
      <c r="L362" s="137"/>
      <c r="M362" s="137"/>
    </row>
    <row r="363" spans="2:13" ht="13.5" thickBot="1">
      <c r="B363" s="8" t="s">
        <v>129</v>
      </c>
      <c r="C363" s="62">
        <v>141449</v>
      </c>
      <c r="D363" s="62">
        <v>160337</v>
      </c>
      <c r="E363" s="62">
        <v>126376</v>
      </c>
      <c r="F363" s="62">
        <v>131599</v>
      </c>
      <c r="G363" s="62">
        <v>115807</v>
      </c>
      <c r="H363" s="62">
        <v>157542</v>
      </c>
      <c r="I363" s="62">
        <v>33698</v>
      </c>
      <c r="J363" s="121">
        <v>64810</v>
      </c>
      <c r="K363" s="121">
        <v>50007</v>
      </c>
      <c r="L363" s="137"/>
      <c r="M363" s="137"/>
    </row>
    <row r="364" spans="2:13" ht="13.5" thickBot="1">
      <c r="B364" s="8" t="s">
        <v>130</v>
      </c>
      <c r="C364" s="62">
        <v>36848</v>
      </c>
      <c r="D364" s="62">
        <v>41768</v>
      </c>
      <c r="E364" s="62">
        <v>32922</v>
      </c>
      <c r="F364" s="62">
        <v>34282</v>
      </c>
      <c r="G364" s="62">
        <v>30168</v>
      </c>
      <c r="H364" s="62">
        <v>3939</v>
      </c>
      <c r="I364" s="64">
        <v>0</v>
      </c>
      <c r="J364" s="65">
        <v>0</v>
      </c>
      <c r="K364" s="65">
        <v>0</v>
      </c>
      <c r="L364" s="138"/>
      <c r="M364" s="138"/>
    </row>
    <row r="365" spans="2:13" ht="13.5" thickBot="1">
      <c r="B365" s="8" t="s">
        <v>14</v>
      </c>
      <c r="C365" s="66">
        <v>475460</v>
      </c>
      <c r="D365" s="66">
        <v>538947</v>
      </c>
      <c r="E365" s="66">
        <v>424794</v>
      </c>
      <c r="F365" s="66">
        <v>442350</v>
      </c>
      <c r="G365" s="66">
        <v>389268</v>
      </c>
      <c r="H365" s="66">
        <v>393855</v>
      </c>
      <c r="I365" s="66">
        <v>254680</v>
      </c>
      <c r="J365" s="121">
        <v>281272</v>
      </c>
      <c r="K365" s="258">
        <f>SUM(K362:K364)</f>
        <v>297000</v>
      </c>
      <c r="L365" s="137"/>
      <c r="M365" s="137"/>
    </row>
    <row r="366" spans="2:13" ht="13.5" thickBot="1">
      <c r="B366" s="8" t="s">
        <v>131</v>
      </c>
      <c r="C366" s="62">
        <v>171216</v>
      </c>
      <c r="D366" s="62">
        <v>175435</v>
      </c>
      <c r="E366" s="62">
        <v>150786</v>
      </c>
      <c r="F366" s="62">
        <v>181608</v>
      </c>
      <c r="G366" s="62">
        <v>139869</v>
      </c>
      <c r="H366" s="62">
        <v>123701</v>
      </c>
      <c r="I366" s="62">
        <v>74740</v>
      </c>
      <c r="J366" s="121">
        <v>124592</v>
      </c>
      <c r="K366" s="121">
        <v>140800</v>
      </c>
      <c r="L366" s="137"/>
      <c r="M366" s="137"/>
    </row>
    <row r="367" spans="2:13" ht="13.5" thickBot="1">
      <c r="B367" s="8" t="s">
        <v>132</v>
      </c>
      <c r="C367" s="64">
        <v>464</v>
      </c>
      <c r="D367" s="64">
        <v>475</v>
      </c>
      <c r="E367" s="64">
        <v>408</v>
      </c>
      <c r="F367" s="64">
        <v>492</v>
      </c>
      <c r="G367" s="64">
        <v>379</v>
      </c>
      <c r="H367" s="64">
        <v>332</v>
      </c>
      <c r="I367" s="64">
        <v>0</v>
      </c>
      <c r="J367" s="65">
        <v>0</v>
      </c>
      <c r="K367" s="65">
        <v>0</v>
      </c>
      <c r="L367" s="138"/>
      <c r="M367" s="138"/>
    </row>
    <row r="368" spans="2:13" ht="13.5" thickBot="1">
      <c r="B368" s="8" t="s">
        <v>14</v>
      </c>
      <c r="C368" s="66">
        <v>171680</v>
      </c>
      <c r="D368" s="66">
        <v>175910</v>
      </c>
      <c r="E368" s="66">
        <v>151194</v>
      </c>
      <c r="F368" s="66">
        <v>182100</v>
      </c>
      <c r="G368" s="66">
        <v>140248</v>
      </c>
      <c r="H368" s="66">
        <v>124033</v>
      </c>
      <c r="I368" s="66">
        <v>74740</v>
      </c>
      <c r="J368" s="67">
        <v>124592</v>
      </c>
      <c r="K368" s="259">
        <f>SUM(K366:K367)</f>
        <v>140800</v>
      </c>
      <c r="L368" s="139"/>
      <c r="M368" s="139"/>
    </row>
    <row r="369" spans="2:13" ht="13.5" thickBot="1">
      <c r="B369" s="8" t="s">
        <v>133</v>
      </c>
      <c r="C369" s="62">
        <v>3702</v>
      </c>
      <c r="D369" s="62">
        <v>10871</v>
      </c>
      <c r="E369" s="62">
        <v>11661</v>
      </c>
      <c r="F369" s="62">
        <v>3448</v>
      </c>
      <c r="G369" s="62">
        <v>11391</v>
      </c>
      <c r="H369" s="62">
        <v>10784</v>
      </c>
      <c r="I369" s="62">
        <v>14294</v>
      </c>
      <c r="J369" s="57">
        <v>22106</v>
      </c>
      <c r="K369" s="57">
        <v>24410</v>
      </c>
      <c r="L369" s="81"/>
      <c r="M369" s="81"/>
    </row>
    <row r="370" spans="2:13" ht="13.5" thickBot="1">
      <c r="B370" s="8" t="s">
        <v>134</v>
      </c>
      <c r="C370" s="62">
        <v>31251</v>
      </c>
      <c r="D370" s="62">
        <v>39477</v>
      </c>
      <c r="E370" s="62">
        <v>42345</v>
      </c>
      <c r="F370" s="62">
        <v>46924</v>
      </c>
      <c r="G370" s="62">
        <v>41365</v>
      </c>
      <c r="H370" s="62">
        <v>44583</v>
      </c>
      <c r="I370" s="62">
        <v>35182</v>
      </c>
      <c r="J370" s="63">
        <v>57597</v>
      </c>
      <c r="K370" s="63">
        <v>67483</v>
      </c>
      <c r="L370" s="128"/>
      <c r="M370" s="128"/>
    </row>
    <row r="371" spans="2:13" ht="13.5" thickBot="1">
      <c r="B371" s="8" t="s">
        <v>135</v>
      </c>
      <c r="C371" s="62">
        <v>27693</v>
      </c>
      <c r="D371" s="62">
        <v>11415</v>
      </c>
      <c r="E371" s="62">
        <v>12245</v>
      </c>
      <c r="F371" s="62">
        <v>23042</v>
      </c>
      <c r="G371" s="62">
        <v>11961</v>
      </c>
      <c r="H371" s="62">
        <v>10633</v>
      </c>
      <c r="I371" s="62">
        <v>15282</v>
      </c>
      <c r="J371" s="63">
        <v>18157</v>
      </c>
      <c r="K371" s="63">
        <v>13811</v>
      </c>
      <c r="L371" s="128"/>
      <c r="M371" s="128"/>
    </row>
    <row r="372" spans="2:13" ht="13.5" thickBot="1">
      <c r="B372" s="8" t="s">
        <v>14</v>
      </c>
      <c r="C372" s="66">
        <v>62646</v>
      </c>
      <c r="D372" s="66">
        <v>61764</v>
      </c>
      <c r="E372" s="66">
        <v>66251</v>
      </c>
      <c r="F372" s="66">
        <v>73415</v>
      </c>
      <c r="G372" s="66">
        <v>64717</v>
      </c>
      <c r="H372" s="66">
        <v>66000</v>
      </c>
      <c r="I372" s="66">
        <v>64758</v>
      </c>
      <c r="J372" s="67">
        <v>97961</v>
      </c>
      <c r="K372" s="259">
        <f>SUM(K369:K371)</f>
        <v>105704</v>
      </c>
      <c r="L372" s="139"/>
      <c r="M372" s="139"/>
    </row>
    <row r="373" spans="2:13" ht="13.5" thickBot="1">
      <c r="B373" s="8" t="s">
        <v>102</v>
      </c>
      <c r="C373" s="64">
        <v>530</v>
      </c>
      <c r="D373" s="64">
        <v>455</v>
      </c>
      <c r="E373" s="64">
        <v>527</v>
      </c>
      <c r="F373" s="64">
        <v>130</v>
      </c>
      <c r="G373" s="64">
        <v>80</v>
      </c>
      <c r="H373" s="64">
        <v>50</v>
      </c>
      <c r="I373" s="64">
        <v>65</v>
      </c>
      <c r="J373" s="65">
        <v>101</v>
      </c>
      <c r="K373" s="65">
        <v>166</v>
      </c>
      <c r="L373" s="138"/>
      <c r="M373" s="138"/>
    </row>
    <row r="374" spans="2:13" ht="13.5" thickBot="1">
      <c r="B374" s="8" t="s">
        <v>14</v>
      </c>
      <c r="C374" s="68">
        <v>530</v>
      </c>
      <c r="D374" s="68">
        <v>455</v>
      </c>
      <c r="E374" s="68">
        <v>527</v>
      </c>
      <c r="F374" s="68">
        <v>130</v>
      </c>
      <c r="G374" s="68">
        <v>80</v>
      </c>
      <c r="H374" s="68">
        <v>50</v>
      </c>
      <c r="I374" s="68">
        <v>65</v>
      </c>
      <c r="J374" s="69">
        <v>101</v>
      </c>
      <c r="K374" s="260">
        <v>166</v>
      </c>
      <c r="L374" s="140"/>
      <c r="M374" s="140"/>
    </row>
    <row r="375" spans="2:13" ht="13.5" thickBot="1">
      <c r="B375" s="8" t="s">
        <v>123</v>
      </c>
      <c r="C375" s="62">
        <v>2355</v>
      </c>
      <c r="D375" s="62">
        <v>2200</v>
      </c>
      <c r="E375" s="62">
        <v>2200</v>
      </c>
      <c r="F375" s="64">
        <v>970</v>
      </c>
      <c r="G375" s="62">
        <v>2800</v>
      </c>
      <c r="H375" s="62">
        <v>1387</v>
      </c>
      <c r="I375" s="64">
        <v>650</v>
      </c>
      <c r="J375" s="70">
        <v>1374</v>
      </c>
      <c r="K375" s="70">
        <v>1302</v>
      </c>
      <c r="L375" s="141"/>
      <c r="M375" s="141"/>
    </row>
    <row r="376" spans="2:13" ht="13.5" thickBot="1">
      <c r="B376" s="8" t="s">
        <v>125</v>
      </c>
      <c r="C376" s="62">
        <v>7538</v>
      </c>
      <c r="D376" s="62">
        <v>5426</v>
      </c>
      <c r="E376" s="62">
        <v>4235</v>
      </c>
      <c r="F376" s="62">
        <v>3795</v>
      </c>
      <c r="G376" s="62">
        <v>3615</v>
      </c>
      <c r="H376" s="62">
        <v>6031</v>
      </c>
      <c r="I376" s="64">
        <v>1850</v>
      </c>
      <c r="J376" s="63">
        <v>2540</v>
      </c>
      <c r="K376" s="63">
        <v>2832</v>
      </c>
      <c r="L376" s="128"/>
      <c r="M376" s="128"/>
    </row>
    <row r="377" spans="2:13" ht="13.5" thickBot="1">
      <c r="B377" s="8" t="s">
        <v>124</v>
      </c>
      <c r="C377" s="64">
        <v>588</v>
      </c>
      <c r="D377" s="64">
        <v>808</v>
      </c>
      <c r="E377" s="64">
        <v>808</v>
      </c>
      <c r="F377" s="62">
        <v>1420</v>
      </c>
      <c r="G377" s="62">
        <v>1353</v>
      </c>
      <c r="H377" s="64">
        <v>356</v>
      </c>
      <c r="I377" s="64">
        <v>658</v>
      </c>
      <c r="J377" s="70">
        <v>1591</v>
      </c>
      <c r="K377" s="70">
        <v>1778</v>
      </c>
      <c r="L377" s="141"/>
      <c r="M377" s="141"/>
    </row>
    <row r="378" spans="2:13" ht="13.5" thickBot="1">
      <c r="B378" s="8" t="s">
        <v>14</v>
      </c>
      <c r="C378" s="66">
        <f>SUM(C375:C377)</f>
        <v>10481</v>
      </c>
      <c r="D378" s="66">
        <v>8434</v>
      </c>
      <c r="E378" s="66">
        <v>7243</v>
      </c>
      <c r="F378" s="66">
        <v>5312</v>
      </c>
      <c r="G378" s="66">
        <v>7768</v>
      </c>
      <c r="H378" s="66">
        <v>7774</v>
      </c>
      <c r="I378" s="68">
        <v>3158</v>
      </c>
      <c r="J378" s="67">
        <v>5505</v>
      </c>
      <c r="K378" s="259">
        <f>SUM(K375:K377)</f>
        <v>5912</v>
      </c>
      <c r="L378" s="139"/>
      <c r="M378" s="139"/>
    </row>
    <row r="379" spans="2:13" ht="13.5" thickBot="1">
      <c r="B379" s="8" t="s">
        <v>136</v>
      </c>
      <c r="C379" s="62">
        <v>56781</v>
      </c>
      <c r="D379" s="62">
        <v>109255</v>
      </c>
      <c r="E379" s="64">
        <v>0</v>
      </c>
      <c r="F379" s="62">
        <v>116747</v>
      </c>
      <c r="G379" s="62">
        <v>119405</v>
      </c>
      <c r="H379" s="64">
        <v>103151</v>
      </c>
      <c r="I379" s="62">
        <v>103151</v>
      </c>
      <c r="J379" s="71">
        <v>92835</v>
      </c>
      <c r="K379" s="71">
        <v>39906</v>
      </c>
      <c r="L379" s="142"/>
      <c r="M379" s="142"/>
    </row>
    <row r="380" spans="2:13" ht="13.5" thickBot="1">
      <c r="B380" s="8" t="s">
        <v>137</v>
      </c>
      <c r="C380" s="64">
        <v>0</v>
      </c>
      <c r="D380" s="64">
        <v>0</v>
      </c>
      <c r="E380" s="64">
        <v>0</v>
      </c>
      <c r="F380" s="62">
        <v>8853</v>
      </c>
      <c r="G380" s="64">
        <v>0</v>
      </c>
      <c r="H380" s="64">
        <v>120</v>
      </c>
      <c r="I380" s="64">
        <v>120</v>
      </c>
      <c r="J380" s="65">
        <v>0</v>
      </c>
      <c r="K380" s="65">
        <v>0</v>
      </c>
      <c r="L380" s="138"/>
      <c r="M380" s="138"/>
    </row>
    <row r="381" spans="2:13" ht="13.5" thickBot="1">
      <c r="B381" s="8" t="s">
        <v>14</v>
      </c>
      <c r="C381" s="66">
        <v>56781</v>
      </c>
      <c r="D381" s="66">
        <v>109255</v>
      </c>
      <c r="E381" s="68">
        <v>0</v>
      </c>
      <c r="F381" s="66">
        <v>125600</v>
      </c>
      <c r="G381" s="66">
        <v>119405</v>
      </c>
      <c r="H381" s="68">
        <v>103271</v>
      </c>
      <c r="I381" s="66">
        <v>103271</v>
      </c>
      <c r="J381" s="72">
        <f>SUM(J379:J380)</f>
        <v>92835</v>
      </c>
      <c r="K381" s="261">
        <v>112500</v>
      </c>
      <c r="L381" s="143"/>
      <c r="M381" s="143"/>
    </row>
    <row r="382" spans="2:13" ht="13.5" thickBot="1">
      <c r="B382" s="8" t="s">
        <v>138</v>
      </c>
      <c r="C382" s="62">
        <v>3504</v>
      </c>
      <c r="D382" s="62">
        <v>24898</v>
      </c>
      <c r="E382" s="64">
        <v>0</v>
      </c>
      <c r="F382" s="62">
        <v>30460</v>
      </c>
      <c r="G382" s="62">
        <v>24800</v>
      </c>
      <c r="H382" s="64">
        <v>15320</v>
      </c>
      <c r="I382" s="62">
        <v>5200</v>
      </c>
      <c r="J382" s="71">
        <v>25675</v>
      </c>
      <c r="K382" s="71">
        <v>27263</v>
      </c>
      <c r="L382" s="142"/>
      <c r="M382" s="142"/>
    </row>
    <row r="383" spans="2:13" ht="13.5" thickBot="1">
      <c r="B383" s="8" t="s">
        <v>139</v>
      </c>
      <c r="C383" s="62">
        <v>3650</v>
      </c>
      <c r="D383" s="62">
        <v>5410</v>
      </c>
      <c r="E383" s="62">
        <v>15761460</v>
      </c>
      <c r="F383" s="62">
        <v>5950</v>
      </c>
      <c r="G383" s="62">
        <v>5560</v>
      </c>
      <c r="H383" s="64">
        <v>3405</v>
      </c>
      <c r="I383" s="62">
        <v>3210</v>
      </c>
      <c r="J383" s="71">
        <v>4187</v>
      </c>
      <c r="K383" s="71">
        <v>3871</v>
      </c>
      <c r="L383" s="142"/>
      <c r="M383" s="142"/>
    </row>
    <row r="384" spans="2:13" ht="13.5" thickBot="1">
      <c r="B384" s="8" t="s">
        <v>140</v>
      </c>
      <c r="C384" s="62">
        <v>6700</v>
      </c>
      <c r="D384" s="62">
        <v>11100</v>
      </c>
      <c r="E384" s="62">
        <v>6255</v>
      </c>
      <c r="F384" s="62">
        <v>10130</v>
      </c>
      <c r="G384" s="62">
        <v>10880</v>
      </c>
      <c r="H384" s="64">
        <v>3540</v>
      </c>
      <c r="I384" s="73">
        <v>3925</v>
      </c>
      <c r="J384" s="74">
        <v>6647</v>
      </c>
      <c r="K384" s="74">
        <v>6385</v>
      </c>
      <c r="L384" s="142"/>
      <c r="M384" s="142"/>
    </row>
    <row r="385" spans="2:13" ht="13.5" thickBot="1">
      <c r="B385" s="8" t="s">
        <v>141</v>
      </c>
      <c r="C385" s="66">
        <f>SUM(C381:C384)</f>
        <v>70635</v>
      </c>
      <c r="D385" s="66">
        <v>150663</v>
      </c>
      <c r="E385" s="66">
        <v>15767715</v>
      </c>
      <c r="F385" s="66">
        <v>172140</v>
      </c>
      <c r="G385" s="66">
        <v>160645</v>
      </c>
      <c r="H385" s="68">
        <v>22265</v>
      </c>
      <c r="I385" s="75">
        <v>12335</v>
      </c>
      <c r="J385" s="76">
        <f>SUM(J381:J384)</f>
        <v>129344</v>
      </c>
      <c r="K385" s="262">
        <f>SUM(K381:K384)</f>
        <v>150019</v>
      </c>
      <c r="L385" s="143"/>
      <c r="M385" s="143"/>
    </row>
    <row r="386" spans="2:13" ht="13.5" thickBot="1">
      <c r="B386" s="77" t="s">
        <v>142</v>
      </c>
      <c r="C386" s="62">
        <v>43057</v>
      </c>
      <c r="D386" s="62">
        <v>50409</v>
      </c>
      <c r="E386" s="62">
        <v>52190</v>
      </c>
      <c r="F386" s="62">
        <v>78257</v>
      </c>
      <c r="G386" s="62">
        <v>91502</v>
      </c>
      <c r="H386" s="64">
        <v>82468</v>
      </c>
      <c r="I386" s="62">
        <v>82224</v>
      </c>
      <c r="J386" s="71">
        <v>96958</v>
      </c>
      <c r="K386" s="71">
        <v>94952</v>
      </c>
      <c r="L386" s="142"/>
      <c r="M386" s="142"/>
    </row>
    <row r="387" spans="2:13" ht="13.5" thickBot="1">
      <c r="B387" s="8" t="s">
        <v>14</v>
      </c>
      <c r="C387" s="66">
        <v>43057</v>
      </c>
      <c r="D387" s="66">
        <v>50409</v>
      </c>
      <c r="E387" s="66">
        <v>52190</v>
      </c>
      <c r="F387" s="66">
        <v>78257</v>
      </c>
      <c r="G387" s="66">
        <v>91502</v>
      </c>
      <c r="H387" s="68">
        <v>82468</v>
      </c>
      <c r="I387" s="66">
        <v>82224</v>
      </c>
      <c r="J387" s="72">
        <f>SUM(J386)</f>
        <v>96958</v>
      </c>
      <c r="K387" s="263">
        <v>94952</v>
      </c>
      <c r="L387" s="143"/>
      <c r="M387" s="143"/>
    </row>
    <row r="388" ht="12.75">
      <c r="B388" s="84"/>
    </row>
    <row r="389" ht="12.75">
      <c r="B389" s="85"/>
    </row>
    <row r="390" spans="2:14" ht="12.75">
      <c r="B390" s="85"/>
      <c r="N390" s="158"/>
    </row>
    <row r="391" spans="2:24" ht="15.75">
      <c r="B391" s="358"/>
      <c r="C391" s="358"/>
      <c r="D391" s="358"/>
      <c r="E391" s="358"/>
      <c r="F391" s="358"/>
      <c r="G391" s="358"/>
      <c r="H391" s="358"/>
      <c r="I391" s="358"/>
      <c r="J391" s="358"/>
      <c r="K391" s="358"/>
      <c r="L391" s="358"/>
      <c r="M391" s="358"/>
      <c r="N391" s="358"/>
      <c r="O391" s="358"/>
      <c r="P391" s="358"/>
      <c r="Q391" s="358"/>
      <c r="R391" s="358"/>
      <c r="S391" s="358"/>
      <c r="T391" s="358"/>
      <c r="U391" s="358"/>
      <c r="V391" s="358"/>
      <c r="W391" s="358"/>
      <c r="X391" s="358"/>
    </row>
    <row r="392" spans="2:24" ht="15.75">
      <c r="B392" s="327"/>
      <c r="C392" s="327"/>
      <c r="D392" s="327"/>
      <c r="E392" s="327"/>
      <c r="F392" s="327"/>
      <c r="G392" s="327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7"/>
      <c r="S392" s="327"/>
      <c r="T392" s="327"/>
      <c r="U392" s="327"/>
      <c r="V392" s="327"/>
      <c r="W392" s="327"/>
      <c r="X392" s="327"/>
    </row>
    <row r="393" spans="2:24" ht="16.5" thickBot="1">
      <c r="B393" s="328" t="s">
        <v>182</v>
      </c>
      <c r="C393" s="328"/>
      <c r="D393" s="328"/>
      <c r="E393" s="328"/>
      <c r="F393" s="328"/>
      <c r="G393" s="328"/>
      <c r="H393" s="328"/>
      <c r="I393" s="328"/>
      <c r="J393" s="328"/>
      <c r="K393" s="328"/>
      <c r="L393" s="328"/>
      <c r="M393" s="328"/>
      <c r="N393" s="328"/>
      <c r="O393" s="328"/>
      <c r="P393" s="328"/>
      <c r="Q393" s="328"/>
      <c r="R393" s="328"/>
      <c r="S393" s="328"/>
      <c r="T393" s="328"/>
      <c r="U393" s="328"/>
      <c r="V393" s="328"/>
      <c r="W393" s="328"/>
      <c r="X393" s="328"/>
    </row>
    <row r="394" spans="2:24" ht="12.75">
      <c r="B394" s="144" t="s">
        <v>15</v>
      </c>
      <c r="C394" s="168" t="s">
        <v>143</v>
      </c>
      <c r="D394" s="168"/>
      <c r="E394" s="168"/>
      <c r="F394" s="168"/>
      <c r="G394" s="168"/>
      <c r="H394" s="168"/>
      <c r="I394" s="290" t="s">
        <v>144</v>
      </c>
      <c r="J394" s="291"/>
      <c r="K394" s="291"/>
      <c r="L394" s="291"/>
      <c r="M394" s="291"/>
      <c r="N394" s="291"/>
      <c r="O394" s="291"/>
      <c r="P394" s="292"/>
      <c r="Q394" s="298" t="s">
        <v>145</v>
      </c>
      <c r="R394" s="299"/>
      <c r="S394" s="299"/>
      <c r="T394" s="299"/>
      <c r="U394" s="300"/>
      <c r="V394" s="295" t="s">
        <v>146</v>
      </c>
      <c r="W394" s="296"/>
      <c r="X394" s="297"/>
    </row>
    <row r="395" spans="2:24" ht="12.75">
      <c r="B395" s="145"/>
      <c r="C395" s="169" t="s">
        <v>147</v>
      </c>
      <c r="D395" s="169"/>
      <c r="E395" s="169" t="s">
        <v>148</v>
      </c>
      <c r="F395" s="169"/>
      <c r="G395" s="169" t="s">
        <v>149</v>
      </c>
      <c r="H395" s="169"/>
      <c r="I395" s="146" t="s">
        <v>147</v>
      </c>
      <c r="J395" s="146"/>
      <c r="K395" s="288" t="s">
        <v>148</v>
      </c>
      <c r="L395" s="288"/>
      <c r="M395" s="288"/>
      <c r="N395" s="288"/>
      <c r="O395" s="288" t="s">
        <v>149</v>
      </c>
      <c r="P395" s="288"/>
      <c r="Q395" s="155" t="s">
        <v>147</v>
      </c>
      <c r="R395" s="289" t="s">
        <v>148</v>
      </c>
      <c r="S395" s="289"/>
      <c r="T395" s="289" t="s">
        <v>149</v>
      </c>
      <c r="U395" s="289"/>
      <c r="V395" s="157" t="s">
        <v>147</v>
      </c>
      <c r="W395" s="157" t="s">
        <v>148</v>
      </c>
      <c r="X395" s="157" t="s">
        <v>149</v>
      </c>
    </row>
    <row r="396" spans="2:24" ht="13.5" thickBot="1">
      <c r="B396" s="145"/>
      <c r="C396" s="169" t="s">
        <v>150</v>
      </c>
      <c r="D396" s="169"/>
      <c r="E396" s="169" t="s">
        <v>151</v>
      </c>
      <c r="F396" s="169"/>
      <c r="G396" s="169" t="s">
        <v>152</v>
      </c>
      <c r="H396" s="169"/>
      <c r="I396" s="146" t="s">
        <v>150</v>
      </c>
      <c r="J396" s="222"/>
      <c r="K396" s="287" t="s">
        <v>151</v>
      </c>
      <c r="L396" s="287"/>
      <c r="M396" s="287"/>
      <c r="N396" s="287"/>
      <c r="O396" s="288" t="s">
        <v>152</v>
      </c>
      <c r="P396" s="288"/>
      <c r="Q396" s="155" t="s">
        <v>150</v>
      </c>
      <c r="R396" s="289" t="s">
        <v>151</v>
      </c>
      <c r="S396" s="289"/>
      <c r="T396" s="289" t="s">
        <v>152</v>
      </c>
      <c r="U396" s="289"/>
      <c r="V396" s="157" t="s">
        <v>150</v>
      </c>
      <c r="W396" s="157" t="s">
        <v>151</v>
      </c>
      <c r="X396" s="157" t="s">
        <v>152</v>
      </c>
    </row>
    <row r="397" spans="2:24" ht="12.75">
      <c r="B397" s="145" t="s">
        <v>6</v>
      </c>
      <c r="C397" s="170">
        <v>10332</v>
      </c>
      <c r="D397" s="169"/>
      <c r="E397" s="170">
        <v>1963</v>
      </c>
      <c r="F397" s="169"/>
      <c r="G397" s="170">
        <v>10332</v>
      </c>
      <c r="H397" s="169"/>
      <c r="I397" s="153">
        <v>14191</v>
      </c>
      <c r="J397" s="229"/>
      <c r="K397" s="160">
        <v>283</v>
      </c>
      <c r="L397" s="147"/>
      <c r="M397" s="234"/>
      <c r="N397" s="150"/>
      <c r="O397" s="163">
        <v>14191</v>
      </c>
      <c r="P397" s="153">
        <f aca="true" t="shared" si="20" ref="P397:P405">SUM(I397:O397)</f>
        <v>28665</v>
      </c>
      <c r="Q397" s="166">
        <v>14261</v>
      </c>
      <c r="R397" s="156">
        <v>256</v>
      </c>
      <c r="S397" s="156"/>
      <c r="T397" s="166">
        <v>14261</v>
      </c>
      <c r="U397" s="156"/>
      <c r="V397" s="167">
        <v>26</v>
      </c>
      <c r="W397" s="167">
        <v>5</v>
      </c>
      <c r="X397" s="167">
        <v>26</v>
      </c>
    </row>
    <row r="398" spans="2:24" ht="12.75">
      <c r="B398" s="145" t="s">
        <v>7</v>
      </c>
      <c r="C398" s="170">
        <v>1020</v>
      </c>
      <c r="D398" s="169"/>
      <c r="E398" s="169">
        <v>193</v>
      </c>
      <c r="F398" s="169"/>
      <c r="G398" s="170">
        <v>1020</v>
      </c>
      <c r="H398" s="169"/>
      <c r="I398" s="153">
        <v>9996</v>
      </c>
      <c r="J398" s="163"/>
      <c r="K398" s="161">
        <v>201</v>
      </c>
      <c r="L398" s="148"/>
      <c r="M398" s="235"/>
      <c r="N398" s="151"/>
      <c r="O398" s="163">
        <v>9996</v>
      </c>
      <c r="P398" s="153">
        <f t="shared" si="20"/>
        <v>20193</v>
      </c>
      <c r="Q398" s="166">
        <v>4859</v>
      </c>
      <c r="R398" s="156">
        <v>87</v>
      </c>
      <c r="S398" s="156"/>
      <c r="T398" s="166">
        <v>4859</v>
      </c>
      <c r="U398" s="156"/>
      <c r="V398" s="167">
        <v>12</v>
      </c>
      <c r="W398" s="167">
        <v>2</v>
      </c>
      <c r="X398" s="167">
        <v>12</v>
      </c>
    </row>
    <row r="399" spans="2:24" ht="12.75">
      <c r="B399" s="145" t="s">
        <v>8</v>
      </c>
      <c r="C399" s="170">
        <v>2295</v>
      </c>
      <c r="D399" s="169"/>
      <c r="E399" s="169">
        <v>436</v>
      </c>
      <c r="F399" s="169"/>
      <c r="G399" s="170">
        <v>2295</v>
      </c>
      <c r="H399" s="169"/>
      <c r="I399" s="153">
        <v>1224</v>
      </c>
      <c r="J399" s="163"/>
      <c r="K399" s="161">
        <v>24</v>
      </c>
      <c r="L399" s="148"/>
      <c r="M399" s="235"/>
      <c r="N399" s="151"/>
      <c r="O399" s="163">
        <v>1224</v>
      </c>
      <c r="P399" s="153">
        <f t="shared" si="20"/>
        <v>2472</v>
      </c>
      <c r="Q399" s="166">
        <v>12052</v>
      </c>
      <c r="R399" s="156">
        <v>216</v>
      </c>
      <c r="S399" s="156"/>
      <c r="T399" s="166">
        <v>12052</v>
      </c>
      <c r="U399" s="156"/>
      <c r="V399" s="167">
        <v>0</v>
      </c>
      <c r="W399" s="167">
        <v>0</v>
      </c>
      <c r="X399" s="167">
        <v>0</v>
      </c>
    </row>
    <row r="400" spans="2:24" ht="12.75">
      <c r="B400" s="145" t="s">
        <v>9</v>
      </c>
      <c r="C400" s="170">
        <v>3650</v>
      </c>
      <c r="D400" s="169"/>
      <c r="E400" s="169">
        <v>693</v>
      </c>
      <c r="F400" s="169"/>
      <c r="G400" s="170">
        <v>3650</v>
      </c>
      <c r="H400" s="169"/>
      <c r="I400" s="153">
        <v>74320</v>
      </c>
      <c r="J400" s="163"/>
      <c r="K400" s="162">
        <v>1486</v>
      </c>
      <c r="L400" s="148"/>
      <c r="M400" s="235"/>
      <c r="N400" s="151"/>
      <c r="O400" s="163">
        <v>74320</v>
      </c>
      <c r="P400" s="153">
        <f t="shared" si="20"/>
        <v>150126</v>
      </c>
      <c r="Q400" s="166">
        <v>4430</v>
      </c>
      <c r="R400" s="156">
        <v>79</v>
      </c>
      <c r="S400" s="156"/>
      <c r="T400" s="166">
        <v>4430</v>
      </c>
      <c r="U400" s="156"/>
      <c r="V400" s="167">
        <v>0</v>
      </c>
      <c r="W400" s="167">
        <v>0</v>
      </c>
      <c r="X400" s="167">
        <v>0</v>
      </c>
    </row>
    <row r="401" spans="2:24" ht="12.75">
      <c r="B401" s="145" t="s">
        <v>10</v>
      </c>
      <c r="C401" s="169">
        <v>449</v>
      </c>
      <c r="D401" s="169"/>
      <c r="E401" s="169">
        <v>85</v>
      </c>
      <c r="F401" s="169"/>
      <c r="G401" s="169">
        <v>449</v>
      </c>
      <c r="H401" s="169"/>
      <c r="I401" s="148">
        <v>850</v>
      </c>
      <c r="J401" s="164"/>
      <c r="K401" s="161">
        <v>17</v>
      </c>
      <c r="L401" s="148"/>
      <c r="M401" s="235"/>
      <c r="N401" s="152"/>
      <c r="O401" s="164">
        <v>850</v>
      </c>
      <c r="P401" s="148">
        <f t="shared" si="20"/>
        <v>1717</v>
      </c>
      <c r="Q401" s="166">
        <v>1250</v>
      </c>
      <c r="R401" s="156">
        <v>22</v>
      </c>
      <c r="S401" s="156"/>
      <c r="T401" s="156">
        <v>1250</v>
      </c>
      <c r="U401" s="156"/>
      <c r="V401" s="167">
        <v>0</v>
      </c>
      <c r="W401" s="167">
        <v>0</v>
      </c>
      <c r="X401" s="167">
        <v>0</v>
      </c>
    </row>
    <row r="402" spans="2:24" ht="12.75">
      <c r="B402" s="145" t="s">
        <v>11</v>
      </c>
      <c r="C402" s="170">
        <v>2878</v>
      </c>
      <c r="D402" s="169"/>
      <c r="E402" s="169">
        <v>547</v>
      </c>
      <c r="F402" s="169"/>
      <c r="G402" s="170">
        <v>2878</v>
      </c>
      <c r="H402" s="169"/>
      <c r="I402" s="153">
        <v>20450</v>
      </c>
      <c r="J402" s="163"/>
      <c r="K402" s="161">
        <v>409</v>
      </c>
      <c r="L402" s="148"/>
      <c r="M402" s="235"/>
      <c r="N402" s="151"/>
      <c r="O402" s="163">
        <v>20450</v>
      </c>
      <c r="P402" s="153">
        <f t="shared" si="20"/>
        <v>41309</v>
      </c>
      <c r="Q402" s="166">
        <v>11210</v>
      </c>
      <c r="R402" s="156">
        <v>201</v>
      </c>
      <c r="S402" s="156"/>
      <c r="T402" s="166">
        <v>11210</v>
      </c>
      <c r="U402" s="156"/>
      <c r="V402" s="167">
        <v>5</v>
      </c>
      <c r="W402" s="167">
        <v>0</v>
      </c>
      <c r="X402" s="167">
        <v>0</v>
      </c>
    </row>
    <row r="403" spans="2:24" ht="12.75">
      <c r="B403" s="145" t="s">
        <v>12</v>
      </c>
      <c r="C403" s="169">
        <v>260</v>
      </c>
      <c r="D403" s="169"/>
      <c r="E403" s="169">
        <v>49</v>
      </c>
      <c r="F403" s="169"/>
      <c r="G403" s="169">
        <v>260</v>
      </c>
      <c r="H403" s="169"/>
      <c r="I403" s="148">
        <v>0</v>
      </c>
      <c r="J403" s="164"/>
      <c r="K403" s="161">
        <v>0</v>
      </c>
      <c r="L403" s="148"/>
      <c r="M403" s="235"/>
      <c r="N403" s="152"/>
      <c r="O403" s="164">
        <v>0</v>
      </c>
      <c r="P403" s="148">
        <f t="shared" si="20"/>
        <v>0</v>
      </c>
      <c r="Q403" s="156">
        <v>436</v>
      </c>
      <c r="R403" s="156">
        <v>8</v>
      </c>
      <c r="S403" s="156"/>
      <c r="T403" s="156">
        <v>436</v>
      </c>
      <c r="U403" s="156"/>
      <c r="V403" s="167">
        <v>0</v>
      </c>
      <c r="W403" s="167">
        <v>0</v>
      </c>
      <c r="X403" s="167">
        <v>0</v>
      </c>
    </row>
    <row r="404" spans="2:24" ht="12.75">
      <c r="B404" s="145" t="s">
        <v>13</v>
      </c>
      <c r="C404" s="169">
        <v>697</v>
      </c>
      <c r="D404" s="169"/>
      <c r="E404" s="169">
        <v>132</v>
      </c>
      <c r="F404" s="169"/>
      <c r="G404" s="169">
        <v>697</v>
      </c>
      <c r="H404" s="169"/>
      <c r="I404" s="148">
        <v>2048</v>
      </c>
      <c r="J404" s="164"/>
      <c r="K404" s="161">
        <v>41</v>
      </c>
      <c r="L404" s="148"/>
      <c r="M404" s="235"/>
      <c r="N404" s="151"/>
      <c r="O404" s="163">
        <v>2048</v>
      </c>
      <c r="P404" s="153">
        <f t="shared" si="20"/>
        <v>4137</v>
      </c>
      <c r="Q404" s="166">
        <v>1890</v>
      </c>
      <c r="R404" s="156">
        <v>34</v>
      </c>
      <c r="S404" s="156"/>
      <c r="T404" s="166">
        <v>1890</v>
      </c>
      <c r="U404" s="156"/>
      <c r="V404" s="167">
        <v>0</v>
      </c>
      <c r="W404" s="167">
        <v>0</v>
      </c>
      <c r="X404" s="167">
        <v>0</v>
      </c>
    </row>
    <row r="405" spans="2:24" ht="13.5" thickBot="1">
      <c r="B405" s="145" t="s">
        <v>14</v>
      </c>
      <c r="C405" s="170">
        <v>21581</v>
      </c>
      <c r="D405" s="169"/>
      <c r="E405" s="170">
        <v>4098</v>
      </c>
      <c r="F405" s="169"/>
      <c r="G405" s="170">
        <v>21581</v>
      </c>
      <c r="H405" s="169"/>
      <c r="I405" s="153">
        <v>123079</v>
      </c>
      <c r="J405" s="230"/>
      <c r="K405" s="165">
        <v>2461</v>
      </c>
      <c r="L405" s="149"/>
      <c r="M405" s="236"/>
      <c r="N405" s="154"/>
      <c r="O405" s="163">
        <v>123079</v>
      </c>
      <c r="P405" s="153">
        <f t="shared" si="20"/>
        <v>248619</v>
      </c>
      <c r="Q405" s="166">
        <v>50388</v>
      </c>
      <c r="R405" s="156">
        <v>903</v>
      </c>
      <c r="S405" s="156"/>
      <c r="T405" s="166">
        <v>50388</v>
      </c>
      <c r="U405" s="156"/>
      <c r="V405" s="167">
        <v>38</v>
      </c>
      <c r="W405" s="167">
        <v>7</v>
      </c>
      <c r="X405" s="167">
        <v>38</v>
      </c>
    </row>
    <row r="406" spans="2:24" ht="15.75" thickBot="1">
      <c r="B406" s="171" t="s">
        <v>153</v>
      </c>
      <c r="C406" s="171"/>
      <c r="D406" s="171"/>
      <c r="E406" s="171"/>
      <c r="F406" s="171"/>
      <c r="G406" s="172">
        <v>195086</v>
      </c>
      <c r="H406" s="171"/>
      <c r="I406" s="269"/>
      <c r="J406" s="270"/>
      <c r="K406" s="271"/>
      <c r="L406" s="271"/>
      <c r="M406" s="271"/>
      <c r="N406" s="271"/>
      <c r="O406" s="272"/>
      <c r="P406" s="272"/>
      <c r="Q406" s="272"/>
      <c r="R406" s="272"/>
      <c r="S406" s="272"/>
      <c r="T406" s="273" t="s">
        <v>154</v>
      </c>
      <c r="U406" s="273"/>
      <c r="V406" s="273"/>
      <c r="W406" s="273"/>
      <c r="X406" s="173">
        <v>7469</v>
      </c>
    </row>
    <row r="407" spans="2:24" ht="13.5" thickBot="1">
      <c r="B407" s="8"/>
      <c r="C407" s="274"/>
      <c r="D407" s="275"/>
      <c r="E407" s="274"/>
      <c r="F407" s="275"/>
      <c r="G407" s="274"/>
      <c r="H407" s="275"/>
      <c r="I407" s="64"/>
      <c r="J407" s="98"/>
      <c r="K407" s="274"/>
      <c r="L407" s="276"/>
      <c r="M407" s="276"/>
      <c r="N407" s="275"/>
      <c r="O407" s="274"/>
      <c r="P407" s="275"/>
      <c r="Q407" s="62"/>
      <c r="R407" s="274"/>
      <c r="S407" s="275"/>
      <c r="T407" s="277"/>
      <c r="U407" s="278"/>
      <c r="V407" s="64"/>
      <c r="W407" s="64"/>
      <c r="X407" s="64"/>
    </row>
    <row r="408" spans="2:24" ht="13.5" thickBot="1">
      <c r="B408" s="8"/>
      <c r="C408" s="362"/>
      <c r="D408" s="363"/>
      <c r="E408" s="362"/>
      <c r="F408" s="363"/>
      <c r="G408" s="362"/>
      <c r="H408" s="363"/>
      <c r="I408" s="66"/>
      <c r="J408" s="231"/>
      <c r="K408" s="362"/>
      <c r="L408" s="366"/>
      <c r="M408" s="366"/>
      <c r="N408" s="363"/>
      <c r="O408" s="362"/>
      <c r="P408" s="363"/>
      <c r="Q408" s="66"/>
      <c r="R408" s="364"/>
      <c r="S408" s="365"/>
      <c r="T408" s="362"/>
      <c r="U408" s="363"/>
      <c r="V408" s="68"/>
      <c r="W408" s="68"/>
      <c r="X408" s="68"/>
    </row>
    <row r="409" spans="2:24" ht="15.75" thickBot="1">
      <c r="B409" s="367"/>
      <c r="C409" s="368"/>
      <c r="D409" s="368"/>
      <c r="E409" s="368"/>
      <c r="F409" s="369"/>
      <c r="G409" s="370"/>
      <c r="H409" s="371"/>
      <c r="I409" s="372"/>
      <c r="J409" s="373"/>
      <c r="K409" s="373"/>
      <c r="L409" s="373"/>
      <c r="M409" s="373"/>
      <c r="N409" s="373"/>
      <c r="O409" s="373"/>
      <c r="P409" s="374"/>
      <c r="Q409" s="375"/>
      <c r="R409" s="373"/>
      <c r="S409" s="374"/>
      <c r="T409" s="376"/>
      <c r="U409" s="368"/>
      <c r="V409" s="368"/>
      <c r="W409" s="369"/>
      <c r="X409" s="87"/>
    </row>
    <row r="410" spans="2:24" ht="15">
      <c r="B410" s="86"/>
      <c r="C410" s="377"/>
      <c r="D410" s="377"/>
      <c r="E410" s="377"/>
      <c r="F410" s="377"/>
      <c r="G410" s="377"/>
      <c r="H410" s="377"/>
      <c r="I410" s="41"/>
      <c r="J410" s="41"/>
      <c r="K410" s="377"/>
      <c r="L410" s="377"/>
      <c r="M410" s="377"/>
      <c r="N410" s="377"/>
      <c r="O410" s="377"/>
      <c r="P410" s="377"/>
      <c r="Q410" s="41"/>
      <c r="R410" s="377"/>
      <c r="S410" s="377"/>
      <c r="T410" s="377"/>
      <c r="U410" s="377"/>
      <c r="V410" s="41"/>
      <c r="W410" s="41"/>
      <c r="X410" s="41"/>
    </row>
    <row r="411" spans="2:24" ht="15.75">
      <c r="B411" s="381"/>
      <c r="C411" s="381"/>
      <c r="D411" s="381"/>
      <c r="E411" s="381"/>
      <c r="F411" s="381"/>
      <c r="G411" s="381"/>
      <c r="H411" s="381"/>
      <c r="I411" s="381"/>
      <c r="J411" s="381"/>
      <c r="K411" s="381"/>
      <c r="L411" s="381"/>
      <c r="M411" s="381"/>
      <c r="N411" s="381"/>
      <c r="O411" s="381"/>
      <c r="P411" s="381"/>
      <c r="Q411" s="381"/>
      <c r="R411" s="381"/>
      <c r="S411" s="381"/>
      <c r="T411" s="381"/>
      <c r="U411" s="381"/>
      <c r="V411" s="381"/>
      <c r="W411" s="381"/>
      <c r="X411" s="381"/>
    </row>
    <row r="412" spans="2:24" ht="16.5" thickBot="1">
      <c r="B412" s="380" t="s">
        <v>183</v>
      </c>
      <c r="C412" s="380"/>
      <c r="D412" s="380"/>
      <c r="E412" s="380"/>
      <c r="F412" s="380"/>
      <c r="G412" s="380"/>
      <c r="H412" s="380"/>
      <c r="I412" s="380"/>
      <c r="J412" s="380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  <c r="U412" s="380"/>
      <c r="V412" s="380"/>
      <c r="W412" s="380"/>
      <c r="X412" s="380"/>
    </row>
    <row r="413" spans="2:24" ht="13.5" thickBot="1">
      <c r="B413" s="401" t="s">
        <v>15</v>
      </c>
      <c r="C413" s="402"/>
      <c r="D413" s="407" t="s">
        <v>143</v>
      </c>
      <c r="E413" s="408"/>
      <c r="F413" s="408"/>
      <c r="G413" s="408"/>
      <c r="H413" s="409"/>
      <c r="I413" s="410" t="s">
        <v>144</v>
      </c>
      <c r="J413" s="411"/>
      <c r="K413" s="411"/>
      <c r="L413" s="411"/>
      <c r="M413" s="411"/>
      <c r="N413" s="411"/>
      <c r="O413" s="411"/>
      <c r="P413" s="412"/>
      <c r="Q413" s="394" t="s">
        <v>145</v>
      </c>
      <c r="R413" s="395"/>
      <c r="S413" s="395"/>
      <c r="T413" s="395"/>
      <c r="U413" s="396"/>
      <c r="V413" s="382" t="s">
        <v>146</v>
      </c>
      <c r="W413" s="383"/>
      <c r="X413" s="384"/>
    </row>
    <row r="414" spans="2:24" ht="12.75">
      <c r="B414" s="403"/>
      <c r="C414" s="404"/>
      <c r="D414" s="385" t="s">
        <v>147</v>
      </c>
      <c r="E414" s="386"/>
      <c r="F414" s="385" t="s">
        <v>155</v>
      </c>
      <c r="G414" s="386"/>
      <c r="H414" s="174" t="s">
        <v>156</v>
      </c>
      <c r="I414" s="387" t="s">
        <v>147</v>
      </c>
      <c r="J414" s="388"/>
      <c r="K414" s="389"/>
      <c r="L414" s="159"/>
      <c r="M414" s="159"/>
      <c r="N414" s="390" t="s">
        <v>155</v>
      </c>
      <c r="O414" s="391"/>
      <c r="P414" s="175" t="s">
        <v>156</v>
      </c>
      <c r="Q414" s="392" t="s">
        <v>147</v>
      </c>
      <c r="R414" s="393"/>
      <c r="S414" s="392" t="s">
        <v>155</v>
      </c>
      <c r="T414" s="393"/>
      <c r="U414" s="182" t="s">
        <v>156</v>
      </c>
      <c r="V414" s="187" t="s">
        <v>147</v>
      </c>
      <c r="W414" s="187" t="s">
        <v>155</v>
      </c>
      <c r="X414" s="187" t="s">
        <v>156</v>
      </c>
    </row>
    <row r="415" spans="2:24" ht="13.5" thickBot="1">
      <c r="B415" s="405"/>
      <c r="C415" s="406"/>
      <c r="D415" s="413" t="s">
        <v>150</v>
      </c>
      <c r="E415" s="414"/>
      <c r="F415" s="413" t="s">
        <v>157</v>
      </c>
      <c r="G415" s="414"/>
      <c r="H415" s="174" t="s">
        <v>151</v>
      </c>
      <c r="I415" s="415" t="s">
        <v>150</v>
      </c>
      <c r="J415" s="416"/>
      <c r="K415" s="417"/>
      <c r="L415" s="176"/>
      <c r="M415" s="176"/>
      <c r="N415" s="418" t="s">
        <v>157</v>
      </c>
      <c r="O415" s="419"/>
      <c r="P415" s="177" t="s">
        <v>151</v>
      </c>
      <c r="Q415" s="378" t="s">
        <v>150</v>
      </c>
      <c r="R415" s="379"/>
      <c r="S415" s="378" t="s">
        <v>157</v>
      </c>
      <c r="T415" s="379"/>
      <c r="U415" s="182" t="s">
        <v>151</v>
      </c>
      <c r="V415" s="187" t="s">
        <v>150</v>
      </c>
      <c r="W415" s="187" t="s">
        <v>157</v>
      </c>
      <c r="X415" s="187" t="s">
        <v>151</v>
      </c>
    </row>
    <row r="416" spans="2:24" ht="13.5" thickBot="1">
      <c r="B416" s="397" t="s">
        <v>6</v>
      </c>
      <c r="C416" s="398"/>
      <c r="D416" s="170">
        <v>36305</v>
      </c>
      <c r="E416" s="169"/>
      <c r="F416" s="170">
        <v>21200</v>
      </c>
      <c r="G416" s="169"/>
      <c r="H416" s="170">
        <v>38160</v>
      </c>
      <c r="I416" s="153">
        <v>29150</v>
      </c>
      <c r="J416" s="153"/>
      <c r="K416" s="148"/>
      <c r="L416" s="153">
        <v>23652</v>
      </c>
      <c r="M416" s="153"/>
      <c r="N416" s="148"/>
      <c r="O416" s="153">
        <v>2365</v>
      </c>
      <c r="P416" s="178"/>
      <c r="Q416" s="166">
        <v>28350</v>
      </c>
      <c r="R416" s="156"/>
      <c r="S416" s="166">
        <v>18169</v>
      </c>
      <c r="T416" s="156"/>
      <c r="U416" s="183">
        <v>1817</v>
      </c>
      <c r="V416" s="167">
        <v>105</v>
      </c>
      <c r="W416" s="167">
        <v>64</v>
      </c>
      <c r="X416" s="167">
        <v>51</v>
      </c>
    </row>
    <row r="417" spans="2:24" ht="13.5" thickBot="1">
      <c r="B417" s="399" t="s">
        <v>7</v>
      </c>
      <c r="C417" s="400"/>
      <c r="D417" s="170">
        <v>7271</v>
      </c>
      <c r="E417" s="169"/>
      <c r="F417" s="170">
        <v>3844</v>
      </c>
      <c r="G417" s="169"/>
      <c r="H417" s="170">
        <v>5766</v>
      </c>
      <c r="I417" s="153">
        <v>20884</v>
      </c>
      <c r="J417" s="153"/>
      <c r="K417" s="148"/>
      <c r="L417" s="153">
        <v>16660</v>
      </c>
      <c r="M417" s="153"/>
      <c r="N417" s="148"/>
      <c r="O417" s="153">
        <v>1666</v>
      </c>
      <c r="P417" s="178"/>
      <c r="Q417" s="166">
        <v>10834</v>
      </c>
      <c r="R417" s="156"/>
      <c r="S417" s="166">
        <v>7351</v>
      </c>
      <c r="T417" s="156"/>
      <c r="U417" s="184">
        <v>735</v>
      </c>
      <c r="V417" s="167">
        <v>21</v>
      </c>
      <c r="W417" s="167">
        <v>9</v>
      </c>
      <c r="X417" s="167">
        <v>7</v>
      </c>
    </row>
    <row r="418" spans="2:24" ht="13.5" thickBot="1">
      <c r="B418" s="399" t="s">
        <v>8</v>
      </c>
      <c r="C418" s="400"/>
      <c r="D418" s="170">
        <v>8400</v>
      </c>
      <c r="E418" s="169"/>
      <c r="F418" s="170">
        <v>4177</v>
      </c>
      <c r="G418" s="169"/>
      <c r="H418" s="170">
        <v>5430</v>
      </c>
      <c r="I418" s="153">
        <v>2100</v>
      </c>
      <c r="J418" s="153"/>
      <c r="K418" s="148"/>
      <c r="L418" s="153">
        <v>1169</v>
      </c>
      <c r="M418" s="153"/>
      <c r="N418" s="148"/>
      <c r="O418" s="148">
        <v>116</v>
      </c>
      <c r="P418" s="179"/>
      <c r="Q418" s="166">
        <v>25500</v>
      </c>
      <c r="R418" s="156"/>
      <c r="S418" s="166">
        <v>17616</v>
      </c>
      <c r="T418" s="156"/>
      <c r="U418" s="183">
        <v>1762</v>
      </c>
      <c r="V418" s="167">
        <v>0</v>
      </c>
      <c r="W418" s="167">
        <v>0</v>
      </c>
      <c r="X418" s="167">
        <v>0</v>
      </c>
    </row>
    <row r="419" spans="2:24" ht="13.5" thickBot="1">
      <c r="B419" s="399" t="s">
        <v>9</v>
      </c>
      <c r="C419" s="400"/>
      <c r="D419" s="170">
        <v>13900</v>
      </c>
      <c r="E419" s="169"/>
      <c r="F419" s="170">
        <v>6685</v>
      </c>
      <c r="G419" s="169"/>
      <c r="H419" s="170">
        <v>12033</v>
      </c>
      <c r="I419" s="153">
        <v>165600</v>
      </c>
      <c r="J419" s="153"/>
      <c r="K419" s="148"/>
      <c r="L419" s="153">
        <v>127180</v>
      </c>
      <c r="M419" s="153"/>
      <c r="N419" s="148"/>
      <c r="O419" s="153">
        <v>12718</v>
      </c>
      <c r="P419" s="178"/>
      <c r="Q419" s="166">
        <v>9500</v>
      </c>
      <c r="R419" s="156"/>
      <c r="S419" s="166">
        <v>6842</v>
      </c>
      <c r="T419" s="156"/>
      <c r="U419" s="184">
        <v>684</v>
      </c>
      <c r="V419" s="167">
        <v>0</v>
      </c>
      <c r="W419" s="167">
        <v>0</v>
      </c>
      <c r="X419" s="167">
        <v>0</v>
      </c>
    </row>
    <row r="420" spans="2:24" ht="13.5" thickBot="1">
      <c r="B420" s="399" t="s">
        <v>10</v>
      </c>
      <c r="C420" s="400"/>
      <c r="D420" s="170">
        <v>2750</v>
      </c>
      <c r="E420" s="169"/>
      <c r="F420" s="169">
        <v>1470</v>
      </c>
      <c r="G420" s="169"/>
      <c r="H420" s="170">
        <v>2058</v>
      </c>
      <c r="I420" s="153">
        <v>1500</v>
      </c>
      <c r="J420" s="153"/>
      <c r="K420" s="148"/>
      <c r="L420" s="153">
        <v>1000</v>
      </c>
      <c r="M420" s="153"/>
      <c r="N420" s="148"/>
      <c r="O420" s="148">
        <v>100</v>
      </c>
      <c r="P420" s="179"/>
      <c r="Q420" s="166">
        <v>3500</v>
      </c>
      <c r="R420" s="156"/>
      <c r="S420" s="166">
        <v>1832</v>
      </c>
      <c r="T420" s="156"/>
      <c r="U420" s="184">
        <v>183</v>
      </c>
      <c r="V420" s="167">
        <v>0</v>
      </c>
      <c r="W420" s="167">
        <v>0</v>
      </c>
      <c r="X420" s="167">
        <v>0</v>
      </c>
    </row>
    <row r="421" spans="2:24" ht="13.5" thickBot="1">
      <c r="B421" s="399" t="s">
        <v>11</v>
      </c>
      <c r="C421" s="400"/>
      <c r="D421" s="170">
        <v>10450</v>
      </c>
      <c r="E421" s="169"/>
      <c r="F421" s="170">
        <v>4886</v>
      </c>
      <c r="G421" s="169"/>
      <c r="H421" s="170">
        <v>7817</v>
      </c>
      <c r="I421" s="153">
        <v>41000</v>
      </c>
      <c r="J421" s="153"/>
      <c r="K421" s="148"/>
      <c r="L421" s="153">
        <v>32981</v>
      </c>
      <c r="M421" s="153"/>
      <c r="N421" s="148"/>
      <c r="O421" s="153">
        <v>3298</v>
      </c>
      <c r="P421" s="178"/>
      <c r="Q421" s="166">
        <v>25700</v>
      </c>
      <c r="R421" s="156"/>
      <c r="S421" s="166">
        <v>15985</v>
      </c>
      <c r="T421" s="156"/>
      <c r="U421" s="183">
        <v>1598</v>
      </c>
      <c r="V421" s="167">
        <v>5</v>
      </c>
      <c r="W421" s="167">
        <v>0</v>
      </c>
      <c r="X421" s="167">
        <v>0</v>
      </c>
    </row>
    <row r="422" spans="2:24" ht="13.5" thickBot="1">
      <c r="B422" s="399" t="s">
        <v>12</v>
      </c>
      <c r="C422" s="400"/>
      <c r="D422" s="170">
        <v>1030</v>
      </c>
      <c r="E422" s="169"/>
      <c r="F422" s="169">
        <v>572</v>
      </c>
      <c r="G422" s="169"/>
      <c r="H422" s="169">
        <v>801</v>
      </c>
      <c r="I422" s="148">
        <v>0</v>
      </c>
      <c r="J422" s="148"/>
      <c r="K422" s="148"/>
      <c r="L422" s="148">
        <v>0</v>
      </c>
      <c r="M422" s="148"/>
      <c r="N422" s="148"/>
      <c r="O422" s="148">
        <v>0</v>
      </c>
      <c r="P422" s="179"/>
      <c r="Q422" s="156">
        <v>970</v>
      </c>
      <c r="R422" s="156"/>
      <c r="S422" s="156">
        <v>560</v>
      </c>
      <c r="T422" s="156"/>
      <c r="U422" s="184">
        <v>56</v>
      </c>
      <c r="V422" s="167">
        <v>0</v>
      </c>
      <c r="W422" s="167">
        <v>0</v>
      </c>
      <c r="X422" s="167">
        <v>0</v>
      </c>
    </row>
    <row r="423" spans="2:24" ht="13.5" thickBot="1">
      <c r="B423" s="399" t="s">
        <v>13</v>
      </c>
      <c r="C423" s="400"/>
      <c r="D423" s="170">
        <v>4600</v>
      </c>
      <c r="E423" s="169"/>
      <c r="F423" s="170">
        <v>2870</v>
      </c>
      <c r="G423" s="169"/>
      <c r="H423" s="170">
        <v>3731</v>
      </c>
      <c r="I423" s="153">
        <v>3548</v>
      </c>
      <c r="J423" s="153"/>
      <c r="K423" s="148"/>
      <c r="L423" s="153">
        <v>1834</v>
      </c>
      <c r="M423" s="153"/>
      <c r="N423" s="148"/>
      <c r="O423" s="148">
        <v>183</v>
      </c>
      <c r="P423" s="179"/>
      <c r="Q423" s="166">
        <v>4000</v>
      </c>
      <c r="R423" s="156"/>
      <c r="S423" s="166">
        <v>2634</v>
      </c>
      <c r="T423" s="156"/>
      <c r="U423" s="184">
        <v>263</v>
      </c>
      <c r="V423" s="167">
        <v>0</v>
      </c>
      <c r="W423" s="167">
        <v>0</v>
      </c>
      <c r="X423" s="167">
        <v>0</v>
      </c>
    </row>
    <row r="424" spans="2:24" ht="13.5" thickBot="1">
      <c r="B424" s="399" t="s">
        <v>14</v>
      </c>
      <c r="C424" s="400"/>
      <c r="D424" s="170">
        <v>84706</v>
      </c>
      <c r="E424" s="169"/>
      <c r="F424" s="170">
        <v>45704</v>
      </c>
      <c r="G424" s="169"/>
      <c r="H424" s="170">
        <v>75796</v>
      </c>
      <c r="I424" s="180">
        <f>SUM(I416:I423)</f>
        <v>263782</v>
      </c>
      <c r="J424" s="180"/>
      <c r="K424" s="158"/>
      <c r="L424" s="180">
        <v>204476</v>
      </c>
      <c r="M424" s="180"/>
      <c r="N424" s="158"/>
      <c r="O424" s="180">
        <v>20446</v>
      </c>
      <c r="P424" s="181"/>
      <c r="Q424" s="185">
        <v>108354</v>
      </c>
      <c r="R424" s="186"/>
      <c r="S424" s="185">
        <v>70989</v>
      </c>
      <c r="T424" s="186"/>
      <c r="U424" s="185">
        <v>7098</v>
      </c>
      <c r="V424" s="188">
        <v>131</v>
      </c>
      <c r="W424" s="167">
        <v>73</v>
      </c>
      <c r="X424" s="167">
        <v>58</v>
      </c>
    </row>
    <row r="425" spans="2:24" ht="15" thickBot="1">
      <c r="B425" s="429" t="s">
        <v>158</v>
      </c>
      <c r="C425" s="430"/>
      <c r="D425" s="431"/>
      <c r="E425" s="431"/>
      <c r="F425" s="431"/>
      <c r="G425" s="431"/>
      <c r="H425" s="431"/>
      <c r="I425" s="430"/>
      <c r="J425" s="430"/>
      <c r="K425" s="432"/>
      <c r="L425" s="189"/>
      <c r="M425" s="189"/>
      <c r="N425" s="433">
        <v>321169</v>
      </c>
      <c r="O425" s="434"/>
      <c r="P425" s="435"/>
      <c r="Q425" s="436" t="s">
        <v>159</v>
      </c>
      <c r="R425" s="430"/>
      <c r="S425" s="430"/>
      <c r="T425" s="430"/>
      <c r="U425" s="430"/>
      <c r="V425" s="437"/>
      <c r="W425" s="438">
        <v>103398</v>
      </c>
      <c r="X425" s="439"/>
    </row>
    <row r="426" spans="2:24" ht="15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</row>
    <row r="427" ht="18.75">
      <c r="B427" s="89"/>
    </row>
    <row r="428" ht="18.75">
      <c r="B428" s="89"/>
    </row>
    <row r="429" spans="2:20" ht="18.75">
      <c r="B429" s="482" t="s">
        <v>196</v>
      </c>
      <c r="C429" s="482"/>
      <c r="D429" s="482"/>
      <c r="E429" s="482"/>
      <c r="F429" s="482"/>
      <c r="G429" s="482"/>
      <c r="H429" s="482"/>
      <c r="I429" s="482"/>
      <c r="J429" s="482"/>
      <c r="K429" s="482"/>
      <c r="L429" s="482"/>
      <c r="M429" s="482"/>
      <c r="N429" s="482"/>
      <c r="O429" s="482"/>
      <c r="P429" s="482"/>
      <c r="Q429" s="482"/>
      <c r="R429" s="482"/>
      <c r="S429" s="482"/>
      <c r="T429" s="482"/>
    </row>
    <row r="430" spans="2:15" ht="19.5" thickBot="1">
      <c r="B430" s="481"/>
      <c r="C430" s="481"/>
      <c r="D430" s="481"/>
      <c r="E430" s="481"/>
      <c r="F430" s="481"/>
      <c r="G430" s="481"/>
      <c r="H430" s="481"/>
      <c r="I430" s="481"/>
      <c r="J430" s="481"/>
      <c r="K430" s="481"/>
      <c r="L430" s="481"/>
      <c r="M430" s="481"/>
      <c r="N430" s="481"/>
      <c r="O430" s="481"/>
    </row>
    <row r="431" spans="2:20" ht="31.5" customHeight="1" thickBot="1">
      <c r="B431" s="426" t="s">
        <v>0</v>
      </c>
      <c r="C431" s="427"/>
      <c r="D431" s="420" t="s">
        <v>1</v>
      </c>
      <c r="E431" s="428"/>
      <c r="F431" s="420" t="s">
        <v>2</v>
      </c>
      <c r="G431" s="421"/>
      <c r="H431" s="428"/>
      <c r="I431" s="420" t="s">
        <v>3</v>
      </c>
      <c r="J431" s="421"/>
      <c r="K431" s="421"/>
      <c r="L431" s="421"/>
      <c r="M431" s="421"/>
      <c r="N431" s="428"/>
      <c r="O431" s="420" t="s">
        <v>4</v>
      </c>
      <c r="P431" s="421"/>
      <c r="Q431" s="422"/>
      <c r="R431" s="423" t="s">
        <v>5</v>
      </c>
      <c r="S431" s="424"/>
      <c r="T431" s="425"/>
    </row>
    <row r="432" spans="2:20" ht="16.5" thickBot="1">
      <c r="B432" s="446" t="s">
        <v>6</v>
      </c>
      <c r="C432" s="428"/>
      <c r="D432" s="447">
        <v>0</v>
      </c>
      <c r="E432" s="448"/>
      <c r="F432" s="440">
        <v>41428</v>
      </c>
      <c r="G432" s="441"/>
      <c r="H432" s="449"/>
      <c r="I432" s="450">
        <v>8450</v>
      </c>
      <c r="J432" s="451"/>
      <c r="K432" s="451"/>
      <c r="L432" s="451"/>
      <c r="M432" s="451"/>
      <c r="N432" s="452"/>
      <c r="O432" s="440">
        <v>662848</v>
      </c>
      <c r="P432" s="441"/>
      <c r="Q432" s="442"/>
      <c r="R432" s="443">
        <v>65</v>
      </c>
      <c r="S432" s="444"/>
      <c r="T432" s="445"/>
    </row>
    <row r="433" spans="2:20" ht="16.5" thickBot="1">
      <c r="B433" s="446" t="s">
        <v>7</v>
      </c>
      <c r="C433" s="428"/>
      <c r="D433" s="447">
        <v>508</v>
      </c>
      <c r="E433" s="448"/>
      <c r="F433" s="440">
        <v>4221</v>
      </c>
      <c r="G433" s="441"/>
      <c r="H433" s="449"/>
      <c r="I433" s="450">
        <v>236</v>
      </c>
      <c r="J433" s="451"/>
      <c r="K433" s="451"/>
      <c r="L433" s="451"/>
      <c r="M433" s="451"/>
      <c r="N433" s="452"/>
      <c r="O433" s="440">
        <v>75200</v>
      </c>
      <c r="P433" s="441"/>
      <c r="Q433" s="442"/>
      <c r="R433" s="443">
        <v>15</v>
      </c>
      <c r="S433" s="444"/>
      <c r="T433" s="445"/>
    </row>
    <row r="434" spans="2:20" ht="16.5" thickBot="1">
      <c r="B434" s="446" t="s">
        <v>8</v>
      </c>
      <c r="C434" s="428"/>
      <c r="D434" s="447">
        <v>45</v>
      </c>
      <c r="E434" s="448"/>
      <c r="F434" s="440">
        <v>14956</v>
      </c>
      <c r="G434" s="441"/>
      <c r="H434" s="449"/>
      <c r="I434" s="450">
        <v>1850</v>
      </c>
      <c r="J434" s="451"/>
      <c r="K434" s="451"/>
      <c r="L434" s="451"/>
      <c r="M434" s="451"/>
      <c r="N434" s="452"/>
      <c r="O434" s="440">
        <v>253548</v>
      </c>
      <c r="P434" s="441"/>
      <c r="Q434" s="442"/>
      <c r="R434" s="443">
        <v>15</v>
      </c>
      <c r="S434" s="444"/>
      <c r="T434" s="445"/>
    </row>
    <row r="435" spans="2:20" ht="16.5" thickBot="1">
      <c r="B435" s="446" t="s">
        <v>9</v>
      </c>
      <c r="C435" s="428"/>
      <c r="D435" s="447">
        <v>0</v>
      </c>
      <c r="E435" s="448"/>
      <c r="F435" s="440">
        <v>7946</v>
      </c>
      <c r="G435" s="441"/>
      <c r="H435" s="449"/>
      <c r="I435" s="450">
        <v>3800</v>
      </c>
      <c r="J435" s="451"/>
      <c r="K435" s="451"/>
      <c r="L435" s="451"/>
      <c r="M435" s="451"/>
      <c r="N435" s="452"/>
      <c r="O435" s="440">
        <v>106100</v>
      </c>
      <c r="P435" s="441"/>
      <c r="Q435" s="442"/>
      <c r="R435" s="443">
        <v>17</v>
      </c>
      <c r="S435" s="444"/>
      <c r="T435" s="445"/>
    </row>
    <row r="436" spans="2:20" ht="16.5" thickBot="1">
      <c r="B436" s="446" t="s">
        <v>10</v>
      </c>
      <c r="C436" s="428"/>
      <c r="D436" s="447">
        <v>375</v>
      </c>
      <c r="E436" s="448"/>
      <c r="F436" s="440">
        <v>6750</v>
      </c>
      <c r="G436" s="441"/>
      <c r="H436" s="449"/>
      <c r="I436" s="450">
        <v>1500</v>
      </c>
      <c r="J436" s="451"/>
      <c r="K436" s="451"/>
      <c r="L436" s="451"/>
      <c r="M436" s="451"/>
      <c r="N436" s="452"/>
      <c r="O436" s="440">
        <v>132750</v>
      </c>
      <c r="P436" s="441"/>
      <c r="Q436" s="442"/>
      <c r="R436" s="443">
        <v>15</v>
      </c>
      <c r="S436" s="444"/>
      <c r="T436" s="445"/>
    </row>
    <row r="437" spans="2:20" ht="16.5" thickBot="1">
      <c r="B437" s="446" t="s">
        <v>11</v>
      </c>
      <c r="C437" s="428"/>
      <c r="D437" s="447">
        <v>0</v>
      </c>
      <c r="E437" s="448"/>
      <c r="F437" s="440">
        <v>16649</v>
      </c>
      <c r="G437" s="441"/>
      <c r="H437" s="449"/>
      <c r="I437" s="450">
        <v>5209</v>
      </c>
      <c r="J437" s="451"/>
      <c r="K437" s="451"/>
      <c r="L437" s="451"/>
      <c r="M437" s="451"/>
      <c r="N437" s="452"/>
      <c r="O437" s="440">
        <v>144050</v>
      </c>
      <c r="P437" s="441"/>
      <c r="Q437" s="442"/>
      <c r="R437" s="443">
        <v>16</v>
      </c>
      <c r="S437" s="444"/>
      <c r="T437" s="445"/>
    </row>
    <row r="438" spans="1:20" ht="16.5" thickBot="1">
      <c r="A438" s="12" t="s">
        <v>198</v>
      </c>
      <c r="B438" s="446" t="s">
        <v>12</v>
      </c>
      <c r="C438" s="428"/>
      <c r="D438" s="447">
        <v>39</v>
      </c>
      <c r="E438" s="448"/>
      <c r="F438" s="440">
        <v>1338</v>
      </c>
      <c r="G438" s="441"/>
      <c r="H438" s="449"/>
      <c r="I438" s="450">
        <v>280</v>
      </c>
      <c r="J438" s="451"/>
      <c r="K438" s="451"/>
      <c r="L438" s="451"/>
      <c r="M438" s="451"/>
      <c r="N438" s="452"/>
      <c r="O438" s="440">
        <v>35204</v>
      </c>
      <c r="P438" s="441"/>
      <c r="Q438" s="442"/>
      <c r="R438" s="443">
        <v>8</v>
      </c>
      <c r="S438" s="444"/>
      <c r="T438" s="445"/>
    </row>
    <row r="439" spans="2:20" ht="16.5" thickBot="1">
      <c r="B439" s="446" t="s">
        <v>13</v>
      </c>
      <c r="C439" s="428"/>
      <c r="D439" s="447">
        <v>0</v>
      </c>
      <c r="E439" s="448"/>
      <c r="F439" s="447">
        <v>697</v>
      </c>
      <c r="G439" s="457"/>
      <c r="H439" s="448"/>
      <c r="I439" s="450">
        <v>675</v>
      </c>
      <c r="J439" s="451"/>
      <c r="K439" s="451"/>
      <c r="L439" s="451"/>
      <c r="M439" s="451"/>
      <c r="N439" s="452"/>
      <c r="O439" s="440">
        <v>23300</v>
      </c>
      <c r="P439" s="441"/>
      <c r="Q439" s="442"/>
      <c r="R439" s="443">
        <v>7</v>
      </c>
      <c r="S439" s="444"/>
      <c r="T439" s="445"/>
    </row>
    <row r="440" spans="2:20" ht="16.5" thickBot="1">
      <c r="B440" s="446" t="s">
        <v>14</v>
      </c>
      <c r="C440" s="428"/>
      <c r="D440" s="450">
        <f>SUM(D432:D439)</f>
        <v>967</v>
      </c>
      <c r="E440" s="452"/>
      <c r="F440" s="458">
        <f>SUM(F432:F439)</f>
        <v>93985</v>
      </c>
      <c r="G440" s="459"/>
      <c r="H440" s="460"/>
      <c r="I440" s="458">
        <f>SUM(I432:I439)</f>
        <v>22000</v>
      </c>
      <c r="J440" s="459"/>
      <c r="K440" s="459"/>
      <c r="L440" s="459"/>
      <c r="M440" s="459"/>
      <c r="N440" s="460"/>
      <c r="O440" s="458">
        <f>SUM(O432:O439)</f>
        <v>1433000</v>
      </c>
      <c r="P440" s="459"/>
      <c r="Q440" s="461"/>
      <c r="R440" s="462">
        <f>SUM(R432:R439)</f>
        <v>158</v>
      </c>
      <c r="S440" s="463"/>
      <c r="T440" s="464"/>
    </row>
    <row r="441" spans="2:20" ht="12.75">
      <c r="B441" s="453"/>
      <c r="C441" s="453"/>
      <c r="D441" s="455"/>
      <c r="E441" s="455"/>
      <c r="F441" s="467"/>
      <c r="G441" s="467"/>
      <c r="H441" s="467"/>
      <c r="I441" s="455"/>
      <c r="J441" s="455"/>
      <c r="K441" s="455"/>
      <c r="L441" s="455"/>
      <c r="M441" s="455"/>
      <c r="N441" s="455"/>
      <c r="O441" s="455"/>
      <c r="P441" s="455"/>
      <c r="Q441" s="455"/>
      <c r="R441" s="469"/>
      <c r="S441" s="469"/>
      <c r="T441" s="469"/>
    </row>
    <row r="442" spans="2:20" ht="12.75">
      <c r="B442" s="454"/>
      <c r="C442" s="454"/>
      <c r="D442" s="456"/>
      <c r="E442" s="456"/>
      <c r="F442" s="468"/>
      <c r="G442" s="468"/>
      <c r="H442" s="468"/>
      <c r="I442" s="456"/>
      <c r="J442" s="456"/>
      <c r="K442" s="456"/>
      <c r="L442" s="456"/>
      <c r="M442" s="456"/>
      <c r="N442" s="456"/>
      <c r="O442" s="456"/>
      <c r="P442" s="456"/>
      <c r="Q442" s="456"/>
      <c r="R442" s="468"/>
      <c r="S442" s="468"/>
      <c r="T442" s="468"/>
    </row>
    <row r="443" spans="2:22" ht="15">
      <c r="B443" s="465"/>
      <c r="C443" s="465"/>
      <c r="D443" s="465"/>
      <c r="E443" s="465"/>
      <c r="F443" s="465"/>
      <c r="G443" s="465"/>
      <c r="H443" s="465"/>
      <c r="I443" s="465"/>
      <c r="J443" s="86"/>
      <c r="K443" s="465"/>
      <c r="L443" s="86"/>
      <c r="M443" s="86"/>
      <c r="N443" s="465"/>
      <c r="O443" s="465"/>
      <c r="P443" s="465"/>
      <c r="Q443" s="465"/>
      <c r="R443" s="465"/>
      <c r="S443" s="465"/>
      <c r="T443" s="465"/>
      <c r="U443" s="465"/>
      <c r="V443" s="466" t="s">
        <v>179</v>
      </c>
    </row>
    <row r="444" spans="2:22" ht="15">
      <c r="B444" s="465"/>
      <c r="C444" s="465"/>
      <c r="D444" s="465"/>
      <c r="E444" s="465"/>
      <c r="F444" s="465"/>
      <c r="G444" s="465"/>
      <c r="H444" s="465"/>
      <c r="I444" s="465"/>
      <c r="J444" s="86"/>
      <c r="K444" s="465"/>
      <c r="L444" s="86"/>
      <c r="M444" s="86"/>
      <c r="N444" s="465"/>
      <c r="O444" s="465"/>
      <c r="P444" s="465"/>
      <c r="Q444" s="465"/>
      <c r="R444" s="465"/>
      <c r="S444" s="465"/>
      <c r="T444" s="465"/>
      <c r="U444" s="465"/>
      <c r="V444" s="466"/>
    </row>
    <row r="445" spans="2:22" ht="15"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</row>
    <row r="446" ht="16.5" thickBot="1">
      <c r="B446" s="83"/>
    </row>
    <row r="447" spans="2:14" ht="12.75">
      <c r="B447" s="470" t="s">
        <v>160</v>
      </c>
      <c r="C447" s="471"/>
      <c r="D447" s="471"/>
      <c r="E447" s="471"/>
      <c r="F447" s="471"/>
      <c r="G447" s="471"/>
      <c r="H447" s="471"/>
      <c r="I447" s="471"/>
      <c r="J447" s="471"/>
      <c r="K447" s="471"/>
      <c r="L447" s="471"/>
      <c r="M447" s="471"/>
      <c r="N447" s="472"/>
    </row>
    <row r="448" spans="2:14" ht="13.5" thickBot="1">
      <c r="B448" s="473"/>
      <c r="C448" s="474"/>
      <c r="D448" s="474"/>
      <c r="E448" s="474"/>
      <c r="F448" s="474"/>
      <c r="G448" s="474"/>
      <c r="H448" s="474"/>
      <c r="I448" s="474"/>
      <c r="J448" s="474"/>
      <c r="K448" s="474"/>
      <c r="L448" s="474"/>
      <c r="M448" s="474"/>
      <c r="N448" s="475"/>
    </row>
    <row r="449" spans="2:14" ht="16.5" thickBot="1">
      <c r="B449" s="90" t="s">
        <v>161</v>
      </c>
      <c r="C449" s="91" t="s">
        <v>162</v>
      </c>
      <c r="D449" s="91">
        <v>2003</v>
      </c>
      <c r="E449" s="91">
        <v>2004</v>
      </c>
      <c r="F449" s="91">
        <v>2005</v>
      </c>
      <c r="G449" s="91">
        <v>2006</v>
      </c>
      <c r="H449" s="91">
        <v>2007</v>
      </c>
      <c r="I449" s="92">
        <v>2008</v>
      </c>
      <c r="J449" s="232"/>
      <c r="K449" s="93">
        <v>2009</v>
      </c>
      <c r="L449" s="94">
        <v>2010</v>
      </c>
      <c r="M449" s="94">
        <v>2011</v>
      </c>
      <c r="N449" s="94">
        <v>2012</v>
      </c>
    </row>
    <row r="450" spans="2:14" ht="16.5" thickBot="1">
      <c r="B450" s="90" t="s">
        <v>163</v>
      </c>
      <c r="C450" s="95" t="s">
        <v>164</v>
      </c>
      <c r="D450" s="62">
        <v>69434</v>
      </c>
      <c r="E450" s="96">
        <v>52483.02</v>
      </c>
      <c r="F450" s="71">
        <v>53822</v>
      </c>
      <c r="G450" s="97">
        <v>57035</v>
      </c>
      <c r="H450" s="62">
        <v>51942</v>
      </c>
      <c r="I450" s="98">
        <v>49048</v>
      </c>
      <c r="J450" s="98"/>
      <c r="K450" s="99">
        <v>68603</v>
      </c>
      <c r="L450" s="100">
        <v>87295</v>
      </c>
      <c r="M450" s="100">
        <v>103398</v>
      </c>
      <c r="N450" s="100"/>
    </row>
    <row r="451" spans="2:14" ht="16.5" thickBot="1">
      <c r="B451" s="90" t="s">
        <v>165</v>
      </c>
      <c r="C451" s="95" t="s">
        <v>164</v>
      </c>
      <c r="D451" s="62">
        <v>1579</v>
      </c>
      <c r="E451" s="96">
        <v>1592.21</v>
      </c>
      <c r="F451" s="71">
        <v>1592</v>
      </c>
      <c r="G451" s="101">
        <v>1424.31</v>
      </c>
      <c r="H451" s="96">
        <v>5328.32</v>
      </c>
      <c r="I451" s="102">
        <v>4295</v>
      </c>
      <c r="J451" s="233"/>
      <c r="K451" s="103">
        <v>4561.4</v>
      </c>
      <c r="L451" s="74">
        <v>6023</v>
      </c>
      <c r="M451" s="74">
        <v>7469</v>
      </c>
      <c r="N451" s="74"/>
    </row>
    <row r="452" spans="2:14" ht="16.5" thickBot="1">
      <c r="B452" s="90" t="s">
        <v>166</v>
      </c>
      <c r="C452" s="95" t="s">
        <v>167</v>
      </c>
      <c r="D452" s="62">
        <v>10703</v>
      </c>
      <c r="E452" s="96">
        <v>10852</v>
      </c>
      <c r="F452" s="71">
        <v>12006</v>
      </c>
      <c r="G452" s="97">
        <v>17063</v>
      </c>
      <c r="H452" s="62">
        <v>121199</v>
      </c>
      <c r="I452" s="102">
        <v>117800</v>
      </c>
      <c r="J452" s="102"/>
      <c r="K452" s="99">
        <v>68098</v>
      </c>
      <c r="L452" s="100">
        <v>150451</v>
      </c>
      <c r="M452" s="100">
        <v>368591</v>
      </c>
      <c r="N452" s="100"/>
    </row>
    <row r="453" spans="2:14" ht="16.5" thickBot="1">
      <c r="B453" s="90" t="s">
        <v>168</v>
      </c>
      <c r="C453" s="95" t="s">
        <v>164</v>
      </c>
      <c r="D453" s="64">
        <v>879</v>
      </c>
      <c r="E453" s="64">
        <v>997.052</v>
      </c>
      <c r="F453" s="65">
        <v>786</v>
      </c>
      <c r="G453" s="104" t="s">
        <v>169</v>
      </c>
      <c r="H453" s="64">
        <v>720.146</v>
      </c>
      <c r="I453" s="105">
        <v>708.94</v>
      </c>
      <c r="J453" s="105"/>
      <c r="K453" s="106">
        <v>560.2</v>
      </c>
      <c r="L453" s="107">
        <v>695</v>
      </c>
      <c r="M453" s="107">
        <v>618.8</v>
      </c>
      <c r="N453" s="107"/>
    </row>
    <row r="454" spans="2:14" ht="16.5" thickBot="1">
      <c r="B454" s="90" t="s">
        <v>121</v>
      </c>
      <c r="C454" s="95" t="s">
        <v>164</v>
      </c>
      <c r="D454" s="64">
        <v>116</v>
      </c>
      <c r="E454" s="64">
        <v>118.739</v>
      </c>
      <c r="F454" s="65">
        <v>102</v>
      </c>
      <c r="G454" s="104" t="s">
        <v>170</v>
      </c>
      <c r="H454" s="64">
        <v>96.587</v>
      </c>
      <c r="I454" s="108">
        <v>84.34</v>
      </c>
      <c r="J454" s="108"/>
      <c r="K454" s="109">
        <v>37.3</v>
      </c>
      <c r="L454" s="110">
        <v>40</v>
      </c>
      <c r="M454" s="110">
        <v>61</v>
      </c>
      <c r="N454" s="110"/>
    </row>
    <row r="455" spans="2:14" ht="16.5" thickBot="1">
      <c r="B455" s="90" t="s">
        <v>171</v>
      </c>
      <c r="C455" s="95" t="s">
        <v>172</v>
      </c>
      <c r="D455" s="62">
        <v>10220</v>
      </c>
      <c r="E455" s="9"/>
      <c r="F455" s="71">
        <v>14468</v>
      </c>
      <c r="G455" s="97">
        <v>16468</v>
      </c>
      <c r="H455" s="62">
        <v>16998</v>
      </c>
      <c r="I455" s="102">
        <v>15627</v>
      </c>
      <c r="J455" s="233"/>
      <c r="K455" s="111">
        <v>15400</v>
      </c>
      <c r="L455" s="74">
        <v>18510</v>
      </c>
      <c r="M455" s="74">
        <v>14488</v>
      </c>
      <c r="N455" s="74"/>
    </row>
    <row r="456" spans="2:14" ht="16.5" thickBot="1">
      <c r="B456" s="90" t="s">
        <v>173</v>
      </c>
      <c r="C456" s="95" t="s">
        <v>164</v>
      </c>
      <c r="D456" s="64">
        <v>775</v>
      </c>
      <c r="E456" s="64">
        <v>831.749</v>
      </c>
      <c r="F456" s="71">
        <v>1005</v>
      </c>
      <c r="G456" s="101">
        <v>1799.91</v>
      </c>
      <c r="H456" s="64">
        <v>1819.948</v>
      </c>
      <c r="I456" s="112">
        <v>1524</v>
      </c>
      <c r="J456" s="128"/>
      <c r="K456" s="99">
        <v>1151</v>
      </c>
      <c r="L456" s="100">
        <v>1262</v>
      </c>
      <c r="M456" s="100">
        <v>1493.013</v>
      </c>
      <c r="N456" s="100"/>
    </row>
    <row r="457" spans="2:14" ht="16.5" thickBot="1">
      <c r="B457" s="90" t="s">
        <v>174</v>
      </c>
      <c r="C457" s="95" t="s">
        <v>164</v>
      </c>
      <c r="D457" s="64">
        <v>0</v>
      </c>
      <c r="E457" s="64">
        <v>20.1</v>
      </c>
      <c r="F457" s="64">
        <v>12.05</v>
      </c>
      <c r="G457" s="64">
        <v>17.034</v>
      </c>
      <c r="H457" s="64">
        <v>11.19</v>
      </c>
      <c r="I457" s="98">
        <v>21.72</v>
      </c>
      <c r="J457" s="98"/>
      <c r="K457" s="113">
        <v>16</v>
      </c>
      <c r="L457" s="65">
        <v>16</v>
      </c>
      <c r="M457" s="71">
        <v>18.833</v>
      </c>
      <c r="N457" s="71"/>
    </row>
    <row r="460" ht="12.75">
      <c r="L460" s="237"/>
    </row>
  </sheetData>
  <sheetProtection/>
  <mergeCells count="233">
    <mergeCell ref="B447:N448"/>
    <mergeCell ref="A343:Q343"/>
    <mergeCell ref="A328:Q328"/>
    <mergeCell ref="B342:T342"/>
    <mergeCell ref="A360:K360"/>
    <mergeCell ref="B359:K359"/>
    <mergeCell ref="B430:O430"/>
    <mergeCell ref="B429:T429"/>
    <mergeCell ref="K443:K444"/>
    <mergeCell ref="P443:P444"/>
    <mergeCell ref="V443:V444"/>
    <mergeCell ref="F441:H442"/>
    <mergeCell ref="I441:N442"/>
    <mergeCell ref="T443:U444"/>
    <mergeCell ref="G443:G444"/>
    <mergeCell ref="H443:I444"/>
    <mergeCell ref="N443:O444"/>
    <mergeCell ref="O441:Q442"/>
    <mergeCell ref="R441:T442"/>
    <mergeCell ref="B443:B444"/>
    <mergeCell ref="C443:C444"/>
    <mergeCell ref="D443:D444"/>
    <mergeCell ref="E443:F444"/>
    <mergeCell ref="Q443:R444"/>
    <mergeCell ref="S443:S444"/>
    <mergeCell ref="B440:C440"/>
    <mergeCell ref="D440:E440"/>
    <mergeCell ref="F440:H440"/>
    <mergeCell ref="I440:N440"/>
    <mergeCell ref="O440:Q440"/>
    <mergeCell ref="R440:T440"/>
    <mergeCell ref="B441:C442"/>
    <mergeCell ref="D441:E442"/>
    <mergeCell ref="B438:C438"/>
    <mergeCell ref="D438:E438"/>
    <mergeCell ref="F438:H438"/>
    <mergeCell ref="I438:N438"/>
    <mergeCell ref="B439:C439"/>
    <mergeCell ref="D439:E439"/>
    <mergeCell ref="F439:H439"/>
    <mergeCell ref="I439:N439"/>
    <mergeCell ref="O439:Q439"/>
    <mergeCell ref="R439:T439"/>
    <mergeCell ref="O438:Q438"/>
    <mergeCell ref="R438:T438"/>
    <mergeCell ref="O437:Q437"/>
    <mergeCell ref="R437:T437"/>
    <mergeCell ref="O436:Q436"/>
    <mergeCell ref="R436:T436"/>
    <mergeCell ref="B437:C437"/>
    <mergeCell ref="D437:E437"/>
    <mergeCell ref="B436:C436"/>
    <mergeCell ref="D436:E436"/>
    <mergeCell ref="F436:H436"/>
    <mergeCell ref="I436:N436"/>
    <mergeCell ref="F437:H437"/>
    <mergeCell ref="I437:N437"/>
    <mergeCell ref="B434:C434"/>
    <mergeCell ref="D434:E434"/>
    <mergeCell ref="F434:H434"/>
    <mergeCell ref="I434:N434"/>
    <mergeCell ref="B435:C435"/>
    <mergeCell ref="D435:E435"/>
    <mergeCell ref="F435:H435"/>
    <mergeCell ref="I435:N435"/>
    <mergeCell ref="I433:N433"/>
    <mergeCell ref="O435:Q435"/>
    <mergeCell ref="R435:T435"/>
    <mergeCell ref="O434:Q434"/>
    <mergeCell ref="R434:T434"/>
    <mergeCell ref="O433:Q433"/>
    <mergeCell ref="R433:T433"/>
    <mergeCell ref="W425:X425"/>
    <mergeCell ref="O432:Q432"/>
    <mergeCell ref="R432:T432"/>
    <mergeCell ref="B433:C433"/>
    <mergeCell ref="D433:E433"/>
    <mergeCell ref="B432:C432"/>
    <mergeCell ref="D432:E432"/>
    <mergeCell ref="F432:H432"/>
    <mergeCell ref="I432:N432"/>
    <mergeCell ref="F433:H433"/>
    <mergeCell ref="R431:T431"/>
    <mergeCell ref="B431:C431"/>
    <mergeCell ref="D431:E431"/>
    <mergeCell ref="F431:H431"/>
    <mergeCell ref="I431:N431"/>
    <mergeCell ref="B425:K425"/>
    <mergeCell ref="N425:P425"/>
    <mergeCell ref="Q425:V425"/>
    <mergeCell ref="B419:C419"/>
    <mergeCell ref="B420:C420"/>
    <mergeCell ref="B421:C421"/>
    <mergeCell ref="B422:C422"/>
    <mergeCell ref="B423:C423"/>
    <mergeCell ref="O431:Q431"/>
    <mergeCell ref="B424:C424"/>
    <mergeCell ref="B416:C416"/>
    <mergeCell ref="B417:C417"/>
    <mergeCell ref="B418:C418"/>
    <mergeCell ref="B413:C415"/>
    <mergeCell ref="D413:H413"/>
    <mergeCell ref="I413:P413"/>
    <mergeCell ref="D415:E415"/>
    <mergeCell ref="F415:G415"/>
    <mergeCell ref="I415:K415"/>
    <mergeCell ref="N415:O415"/>
    <mergeCell ref="F414:G414"/>
    <mergeCell ref="I414:K414"/>
    <mergeCell ref="N414:O414"/>
    <mergeCell ref="Q414:R414"/>
    <mergeCell ref="Q413:U413"/>
    <mergeCell ref="S414:T414"/>
    <mergeCell ref="Q415:R415"/>
    <mergeCell ref="R410:S410"/>
    <mergeCell ref="S415:T415"/>
    <mergeCell ref="B412:X412"/>
    <mergeCell ref="T410:U410"/>
    <mergeCell ref="B411:X411"/>
    <mergeCell ref="K410:N410"/>
    <mergeCell ref="V413:X413"/>
    <mergeCell ref="D414:E414"/>
    <mergeCell ref="O410:P410"/>
    <mergeCell ref="B409:F409"/>
    <mergeCell ref="G409:H409"/>
    <mergeCell ref="I409:P409"/>
    <mergeCell ref="Q409:S409"/>
    <mergeCell ref="T409:W409"/>
    <mergeCell ref="C410:D410"/>
    <mergeCell ref="E410:F410"/>
    <mergeCell ref="G410:H410"/>
    <mergeCell ref="O408:P408"/>
    <mergeCell ref="R408:S408"/>
    <mergeCell ref="T408:U408"/>
    <mergeCell ref="C407:D407"/>
    <mergeCell ref="E407:F407"/>
    <mergeCell ref="C408:D408"/>
    <mergeCell ref="E408:F408"/>
    <mergeCell ref="G408:H408"/>
    <mergeCell ref="K408:N408"/>
    <mergeCell ref="O344:R346"/>
    <mergeCell ref="C346:F346"/>
    <mergeCell ref="G346:I346"/>
    <mergeCell ref="K346:K347"/>
    <mergeCell ref="B391:X391"/>
    <mergeCell ref="S344:S346"/>
    <mergeCell ref="T344:T347"/>
    <mergeCell ref="H3:H4"/>
    <mergeCell ref="I3:I4"/>
    <mergeCell ref="K3:K4"/>
    <mergeCell ref="B392:X392"/>
    <mergeCell ref="B393:X393"/>
    <mergeCell ref="C330:F330"/>
    <mergeCell ref="G330:K330"/>
    <mergeCell ref="N330:Q330"/>
    <mergeCell ref="R330:U330"/>
    <mergeCell ref="V330:Z330"/>
    <mergeCell ref="B210:Z210"/>
    <mergeCell ref="B211:Z211"/>
    <mergeCell ref="B202:C202"/>
    <mergeCell ref="B15:G15"/>
    <mergeCell ref="B30:N30"/>
    <mergeCell ref="B2:K2"/>
    <mergeCell ref="B3:B4"/>
    <mergeCell ref="C3:E3"/>
    <mergeCell ref="F3:F4"/>
    <mergeCell ref="G3:G4"/>
    <mergeCell ref="B142:C142"/>
    <mergeCell ref="B151:C151"/>
    <mergeCell ref="B153:C153"/>
    <mergeCell ref="B155:C155"/>
    <mergeCell ref="B177:C177"/>
    <mergeCell ref="B186:C186"/>
    <mergeCell ref="B214:Z214"/>
    <mergeCell ref="B208:C208"/>
    <mergeCell ref="B209:C209"/>
    <mergeCell ref="B224:C224"/>
    <mergeCell ref="B140:C140"/>
    <mergeCell ref="B132:Z132"/>
    <mergeCell ref="B133:Z133"/>
    <mergeCell ref="B158:C158"/>
    <mergeCell ref="B134:G134"/>
    <mergeCell ref="B138:C138"/>
    <mergeCell ref="B242:C242"/>
    <mergeCell ref="B258:C258"/>
    <mergeCell ref="B263:C263"/>
    <mergeCell ref="B272:C272"/>
    <mergeCell ref="B161:C161"/>
    <mergeCell ref="B170:C170"/>
    <mergeCell ref="B254:C254"/>
    <mergeCell ref="B256:C256"/>
    <mergeCell ref="B212:Z212"/>
    <mergeCell ref="B213:Z213"/>
    <mergeCell ref="B288:C288"/>
    <mergeCell ref="B291:C291"/>
    <mergeCell ref="B324:Z324"/>
    <mergeCell ref="B276:C276"/>
    <mergeCell ref="B284:C284"/>
    <mergeCell ref="B286:C286"/>
    <mergeCell ref="B294:C294"/>
    <mergeCell ref="B305:C305"/>
    <mergeCell ref="B312:C312"/>
    <mergeCell ref="B320:C320"/>
    <mergeCell ref="B323:C323"/>
    <mergeCell ref="B296:C296"/>
    <mergeCell ref="V394:X394"/>
    <mergeCell ref="K395:N395"/>
    <mergeCell ref="O395:P395"/>
    <mergeCell ref="R395:S395"/>
    <mergeCell ref="T395:U395"/>
    <mergeCell ref="Q394:U394"/>
    <mergeCell ref="C344:K345"/>
    <mergeCell ref="N344:N346"/>
    <mergeCell ref="B27:Z27"/>
    <mergeCell ref="B28:Z28"/>
    <mergeCell ref="B29:Z29"/>
    <mergeCell ref="B131:Z131"/>
    <mergeCell ref="B325:Z325"/>
    <mergeCell ref="K396:N396"/>
    <mergeCell ref="O396:P396"/>
    <mergeCell ref="R396:S396"/>
    <mergeCell ref="T396:U396"/>
    <mergeCell ref="I394:P394"/>
    <mergeCell ref="B233:C233"/>
    <mergeCell ref="I406:P406"/>
    <mergeCell ref="Q406:S406"/>
    <mergeCell ref="T406:W406"/>
    <mergeCell ref="G407:H407"/>
    <mergeCell ref="K407:N407"/>
    <mergeCell ref="O407:P407"/>
    <mergeCell ref="R407:S407"/>
    <mergeCell ref="T407:U407"/>
    <mergeCell ref="B322:C3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10.7109375" style="0" bestFit="1" customWidth="1"/>
  </cols>
  <sheetData>
    <row r="1" spans="1:8" ht="15">
      <c r="A1" s="39"/>
      <c r="B1" s="39"/>
      <c r="C1" s="39"/>
      <c r="D1" s="39"/>
      <c r="E1" s="39"/>
      <c r="F1" s="39"/>
      <c r="G1" s="40"/>
      <c r="H1" s="39"/>
    </row>
    <row r="2" spans="1:6" ht="12.75">
      <c r="A2" s="45"/>
      <c r="B2" s="46"/>
      <c r="C2" s="47"/>
      <c r="D2" s="47"/>
      <c r="E2" s="48"/>
      <c r="F2" s="27"/>
    </row>
    <row r="3" spans="1:6" ht="12.75">
      <c r="A3" s="20"/>
      <c r="B3" s="30"/>
      <c r="C3" s="22"/>
      <c r="D3" s="22"/>
      <c r="E3" s="22"/>
      <c r="F3" s="22"/>
    </row>
    <row r="4" spans="1:6" ht="12.75">
      <c r="A4" s="20"/>
      <c r="B4" s="30"/>
      <c r="C4" s="22"/>
      <c r="D4" s="22"/>
      <c r="E4" s="22"/>
      <c r="F4" s="22"/>
    </row>
    <row r="5" spans="1:6" ht="12.75">
      <c r="A5" s="20"/>
      <c r="B5" s="30"/>
      <c r="C5" s="22"/>
      <c r="D5" s="22"/>
      <c r="E5" s="22"/>
      <c r="F5" s="22"/>
    </row>
    <row r="6" spans="1:6" ht="12.75">
      <c r="A6" s="20"/>
      <c r="B6" s="30"/>
      <c r="C6" s="22"/>
      <c r="D6" s="22"/>
      <c r="E6" s="22"/>
      <c r="F6" s="22"/>
    </row>
    <row r="7" spans="1:6" ht="12.75">
      <c r="A7" s="37"/>
      <c r="B7" s="30"/>
      <c r="C7" s="22"/>
      <c r="D7" s="22"/>
      <c r="E7" s="22"/>
      <c r="F7" s="22"/>
    </row>
    <row r="8" spans="1:6" ht="12.75">
      <c r="A8" s="37"/>
      <c r="B8" s="30"/>
      <c r="C8" s="22"/>
      <c r="D8" s="22"/>
      <c r="E8" s="22"/>
      <c r="F8" s="22"/>
    </row>
    <row r="9" spans="1:6" ht="12.75">
      <c r="A9" s="20"/>
      <c r="B9" s="30"/>
      <c r="C9" s="22"/>
      <c r="D9" s="22"/>
      <c r="E9" s="22"/>
      <c r="F9" s="22"/>
    </row>
    <row r="10" spans="1:6" ht="12.75">
      <c r="A10" s="20"/>
      <c r="B10" s="30"/>
      <c r="C10" s="22"/>
      <c r="D10" s="22"/>
      <c r="E10" s="22"/>
      <c r="F10" s="22"/>
    </row>
    <row r="11" spans="1:6" ht="12.75">
      <c r="A11" s="267"/>
      <c r="B11" s="268"/>
      <c r="C11" s="31"/>
      <c r="D11" s="31"/>
      <c r="E11" s="32"/>
      <c r="F11" s="31"/>
    </row>
    <row r="12" spans="1:6" ht="12.75">
      <c r="A12" s="20"/>
      <c r="B12" s="30"/>
      <c r="C12" s="22"/>
      <c r="D12" s="22"/>
      <c r="E12" s="22"/>
      <c r="F12" s="22"/>
    </row>
    <row r="13" spans="1:6" ht="12.75">
      <c r="A13" s="20"/>
      <c r="B13" s="30"/>
      <c r="C13" s="22"/>
      <c r="D13" s="22"/>
      <c r="E13" s="22"/>
      <c r="F13" s="22"/>
    </row>
    <row r="14" spans="1:6" ht="12.75">
      <c r="A14" s="20"/>
      <c r="B14" s="30"/>
      <c r="C14" s="22"/>
      <c r="D14" s="22"/>
      <c r="E14" s="22"/>
      <c r="F14" s="22"/>
    </row>
    <row r="15" spans="1:6" ht="12.75">
      <c r="A15" s="20"/>
      <c r="B15" s="30"/>
      <c r="C15" s="22"/>
      <c r="D15" s="22"/>
      <c r="E15" s="22"/>
      <c r="F15" s="22"/>
    </row>
    <row r="16" spans="1:6" ht="12.75">
      <c r="A16" s="20"/>
      <c r="B16" s="30"/>
      <c r="C16" s="22"/>
      <c r="D16" s="22"/>
      <c r="E16" s="22"/>
      <c r="F16" s="22"/>
    </row>
    <row r="17" spans="1:6" ht="12.75">
      <c r="A17" s="20"/>
      <c r="B17" s="30"/>
      <c r="C17" s="22"/>
      <c r="D17" s="22"/>
      <c r="E17" s="22"/>
      <c r="F17" s="22"/>
    </row>
    <row r="18" spans="1:6" ht="12.75">
      <c r="A18" s="20"/>
      <c r="B18" s="30"/>
      <c r="C18" s="22"/>
      <c r="D18" s="22"/>
      <c r="E18" s="22"/>
      <c r="F18" s="22"/>
    </row>
    <row r="19" spans="1:6" ht="12.75">
      <c r="A19" s="20"/>
      <c r="B19" s="30"/>
      <c r="C19" s="22"/>
      <c r="D19" s="22"/>
      <c r="E19" s="22"/>
      <c r="F19" s="22"/>
    </row>
    <row r="20" spans="1:6" ht="12.75">
      <c r="A20" s="267"/>
      <c r="B20" s="268"/>
      <c r="C20" s="31"/>
      <c r="D20" s="31"/>
      <c r="E20" s="32"/>
      <c r="F20" s="31"/>
    </row>
    <row r="21" spans="1:6" ht="12.75">
      <c r="A21" s="20"/>
      <c r="B21" s="30"/>
      <c r="C21" s="22"/>
      <c r="D21" s="22"/>
      <c r="E21" s="22"/>
      <c r="F21" s="22"/>
    </row>
    <row r="22" spans="1:6" ht="12.75">
      <c r="A22" s="267"/>
      <c r="B22" s="268"/>
      <c r="C22" s="32"/>
      <c r="D22" s="32"/>
      <c r="E22" s="32"/>
      <c r="F22" s="32"/>
    </row>
    <row r="23" spans="1:6" ht="12.75">
      <c r="A23" s="20"/>
      <c r="B23" s="30"/>
      <c r="C23" s="22"/>
      <c r="D23" s="22"/>
      <c r="E23" s="22"/>
      <c r="F23" s="22"/>
    </row>
    <row r="24" spans="1:6" ht="12.75">
      <c r="A24" s="267"/>
      <c r="B24" s="268"/>
      <c r="C24" s="32"/>
      <c r="D24" s="32"/>
      <c r="E24" s="32"/>
      <c r="F24" s="32"/>
    </row>
    <row r="25" spans="1:6" ht="12.75">
      <c r="A25" s="20"/>
      <c r="B25" s="30"/>
      <c r="C25" s="22"/>
      <c r="D25" s="22"/>
      <c r="E25" s="22"/>
      <c r="F25" s="22"/>
    </row>
    <row r="26" spans="1:6" ht="12.75">
      <c r="A26" s="267"/>
      <c r="B26" s="268"/>
      <c r="C26" s="32"/>
      <c r="D26" s="32"/>
      <c r="E26" s="32"/>
      <c r="F26" s="32"/>
    </row>
    <row r="27" spans="1:6" ht="12.75">
      <c r="A27" s="20"/>
      <c r="B27" s="30"/>
      <c r="C27" s="22"/>
      <c r="D27" s="22"/>
      <c r="E27" s="22"/>
      <c r="F27" s="22"/>
    </row>
    <row r="28" spans="1:6" ht="12.75">
      <c r="A28" s="20"/>
      <c r="B28" s="30"/>
      <c r="C28" s="22"/>
      <c r="D28" s="22"/>
      <c r="E28" s="22"/>
      <c r="F28" s="22"/>
    </row>
    <row r="29" spans="1:6" ht="12.75">
      <c r="A29" s="20"/>
      <c r="B29" s="30"/>
      <c r="C29" s="22"/>
      <c r="D29" s="22"/>
      <c r="E29" s="22"/>
      <c r="F29" s="22"/>
    </row>
    <row r="30" spans="1:6" ht="12.75">
      <c r="A30" s="20"/>
      <c r="B30" s="30"/>
      <c r="C30" s="22"/>
      <c r="D30" s="49"/>
      <c r="E30" s="22"/>
      <c r="F30" s="22"/>
    </row>
    <row r="31" spans="1:6" ht="12.75">
      <c r="A31" s="267"/>
      <c r="B31" s="268"/>
      <c r="C31" s="31"/>
      <c r="D31" s="31"/>
      <c r="E31" s="32"/>
      <c r="F31" s="31"/>
    </row>
    <row r="32" spans="1:6" ht="12.75">
      <c r="A32" s="20"/>
      <c r="B32" s="30"/>
      <c r="C32" s="22"/>
      <c r="D32" s="22"/>
      <c r="E32" s="22"/>
      <c r="F32" s="22"/>
    </row>
    <row r="33" spans="1:6" ht="12.75">
      <c r="A33" s="20"/>
      <c r="B33" s="30"/>
      <c r="C33" s="22"/>
      <c r="D33" s="22"/>
      <c r="E33" s="22"/>
      <c r="F33" s="22"/>
    </row>
    <row r="34" spans="1:6" ht="12.75">
      <c r="A34" s="20"/>
      <c r="B34" s="30"/>
      <c r="C34" s="22"/>
      <c r="D34" s="22"/>
      <c r="E34" s="22"/>
      <c r="F34" s="22"/>
    </row>
    <row r="35" spans="1:6" ht="12.75">
      <c r="A35" s="20"/>
      <c r="B35" s="30"/>
      <c r="C35" s="22"/>
      <c r="D35" s="22"/>
      <c r="E35" s="22"/>
      <c r="F35" s="22"/>
    </row>
    <row r="36" spans="1:6" ht="12.75">
      <c r="A36" s="20"/>
      <c r="B36" s="30"/>
      <c r="C36" s="22"/>
      <c r="D36" s="22"/>
      <c r="E36" s="22"/>
      <c r="F36" s="22"/>
    </row>
    <row r="37" spans="1:6" ht="12.75">
      <c r="A37" s="20"/>
      <c r="B37" s="30"/>
      <c r="C37" s="22"/>
      <c r="D37" s="22"/>
      <c r="E37" s="22"/>
      <c r="F37" s="22"/>
    </row>
    <row r="38" spans="1:6" ht="12.75">
      <c r="A38" s="20"/>
      <c r="B38" s="30"/>
      <c r="C38" s="22"/>
      <c r="D38" s="22"/>
      <c r="E38" s="22"/>
      <c r="F38" s="22"/>
    </row>
    <row r="39" spans="1:6" ht="12.75">
      <c r="A39" s="20"/>
      <c r="B39" s="30"/>
      <c r="C39" s="22"/>
      <c r="D39" s="22"/>
      <c r="E39" s="22"/>
      <c r="F39" s="22"/>
    </row>
    <row r="40" spans="1:6" ht="12.75">
      <c r="A40" s="267"/>
      <c r="B40" s="268"/>
      <c r="C40" s="31"/>
      <c r="D40" s="31"/>
      <c r="E40" s="31"/>
      <c r="F40" s="31"/>
    </row>
    <row r="41" spans="1:6" ht="12.75">
      <c r="A41" s="20"/>
      <c r="B41" s="30"/>
      <c r="C41" s="22"/>
      <c r="D41" s="22"/>
      <c r="E41" s="22"/>
      <c r="F41" s="22"/>
    </row>
    <row r="42" spans="1:6" ht="12.75">
      <c r="A42" s="20"/>
      <c r="B42" s="30"/>
      <c r="C42" s="22"/>
      <c r="D42" s="22"/>
      <c r="E42" s="22"/>
      <c r="F42" s="22"/>
    </row>
    <row r="43" spans="1:6" ht="12.75">
      <c r="A43" s="20"/>
      <c r="B43" s="30"/>
      <c r="C43" s="22"/>
      <c r="D43" s="22"/>
      <c r="E43" s="22"/>
      <c r="F43" s="22"/>
    </row>
    <row r="44" spans="1:6" ht="12.75">
      <c r="A44" s="267"/>
      <c r="B44" s="268"/>
      <c r="C44" s="31"/>
      <c r="D44" s="31"/>
      <c r="E44" s="32"/>
      <c r="F44" s="32"/>
    </row>
    <row r="45" spans="1:6" ht="12.75">
      <c r="A45" s="20"/>
      <c r="B45" s="30"/>
      <c r="C45" s="22"/>
      <c r="D45" s="22"/>
      <c r="E45" s="22"/>
      <c r="F45" s="22"/>
    </row>
    <row r="46" spans="1:6" ht="12.75">
      <c r="A46" s="20"/>
      <c r="B46" s="30"/>
      <c r="C46" s="22"/>
      <c r="D46" s="22"/>
      <c r="E46" s="22"/>
      <c r="F46" s="22"/>
    </row>
    <row r="47" spans="1:6" ht="12.75">
      <c r="A47" s="20"/>
      <c r="B47" s="30"/>
      <c r="C47" s="22"/>
      <c r="D47" s="22"/>
      <c r="E47" s="22"/>
      <c r="F47" s="22"/>
    </row>
    <row r="48" spans="1:6" ht="12.75">
      <c r="A48" s="20"/>
      <c r="B48" s="30"/>
      <c r="C48" s="22"/>
      <c r="D48" s="22"/>
      <c r="E48" s="22"/>
      <c r="F48" s="22"/>
    </row>
    <row r="49" spans="1:6" ht="12.75">
      <c r="A49" s="20"/>
      <c r="B49" s="30"/>
      <c r="C49" s="22"/>
      <c r="D49" s="22"/>
      <c r="E49" s="22"/>
      <c r="F49" s="22"/>
    </row>
    <row r="50" spans="1:6" ht="12.75">
      <c r="A50" s="20"/>
      <c r="B50" s="30"/>
      <c r="C50" s="22"/>
      <c r="D50" s="22"/>
      <c r="E50" s="22"/>
      <c r="F50" s="22"/>
    </row>
    <row r="51" spans="1:6" ht="12.75">
      <c r="A51" s="20"/>
      <c r="B51" s="30"/>
      <c r="C51" s="22"/>
      <c r="D51" s="22"/>
      <c r="E51" s="22"/>
      <c r="F51" s="22"/>
    </row>
    <row r="52" spans="1:6" ht="12.75">
      <c r="A52" s="267"/>
      <c r="B52" s="268"/>
      <c r="C52" s="31"/>
      <c r="D52" s="31"/>
      <c r="E52" s="32"/>
      <c r="F52" s="31"/>
    </row>
    <row r="53" spans="1:6" ht="12.75">
      <c r="A53" s="20"/>
      <c r="B53" s="30"/>
      <c r="C53" s="22"/>
      <c r="D53" s="22"/>
      <c r="E53" s="22"/>
      <c r="F53" s="22"/>
    </row>
    <row r="54" spans="1:6" ht="12.75">
      <c r="A54" s="267"/>
      <c r="B54" s="268"/>
      <c r="C54" s="31"/>
      <c r="D54" s="31"/>
      <c r="E54" s="32"/>
      <c r="F54" s="32"/>
    </row>
    <row r="55" spans="1:6" ht="12.75">
      <c r="A55" s="20"/>
      <c r="B55" s="30"/>
      <c r="C55" s="22"/>
      <c r="D55" s="22"/>
      <c r="E55" s="22"/>
      <c r="F55" s="22"/>
    </row>
    <row r="56" spans="1:6" ht="12.75">
      <c r="A56" s="267"/>
      <c r="B56" s="268"/>
      <c r="C56" s="31"/>
      <c r="D56" s="31"/>
      <c r="E56" s="31"/>
      <c r="F56" s="31"/>
    </row>
    <row r="57" spans="1:6" ht="12.75">
      <c r="A57" s="20"/>
      <c r="B57" s="30"/>
      <c r="C57" s="22"/>
      <c r="D57" s="22"/>
      <c r="E57" s="22"/>
      <c r="F57" s="22"/>
    </row>
    <row r="58" spans="1:6" ht="12.75">
      <c r="A58" s="20"/>
      <c r="B58" s="30"/>
      <c r="C58" s="22"/>
      <c r="D58" s="22"/>
      <c r="E58" s="22"/>
      <c r="F58" s="22"/>
    </row>
    <row r="59" spans="1:6" ht="12.75">
      <c r="A59" s="267"/>
      <c r="B59" s="268"/>
      <c r="C59" s="31"/>
      <c r="D59" s="31"/>
      <c r="E59" s="32"/>
      <c r="F59" s="32"/>
    </row>
    <row r="60" spans="1:6" ht="12.75">
      <c r="A60" s="20"/>
      <c r="B60" s="30"/>
      <c r="C60" s="22"/>
      <c r="D60" s="22"/>
      <c r="E60" s="22"/>
      <c r="F60" s="22"/>
    </row>
    <row r="61" spans="1:6" ht="12.75">
      <c r="A61" s="20"/>
      <c r="B61" s="30"/>
      <c r="C61" s="22"/>
      <c r="D61" s="22"/>
      <c r="E61" s="22"/>
      <c r="F61" s="22"/>
    </row>
    <row r="62" spans="1:6" ht="12.75">
      <c r="A62" s="267"/>
      <c r="B62" s="268"/>
      <c r="C62" s="32"/>
      <c r="D62" s="32"/>
      <c r="E62" s="31"/>
      <c r="F62" s="32"/>
    </row>
    <row r="63" spans="1:6" ht="12.75">
      <c r="A63" s="20"/>
      <c r="B63" s="30"/>
      <c r="C63" s="22"/>
      <c r="D63" s="22"/>
      <c r="E63" s="22"/>
      <c r="F63" s="22"/>
    </row>
    <row r="64" spans="1:6" ht="12.75">
      <c r="A64" s="267"/>
      <c r="B64" s="268"/>
      <c r="C64" s="32"/>
      <c r="D64" s="32"/>
      <c r="E64" s="31"/>
      <c r="F64" s="32"/>
    </row>
    <row r="65" spans="1:6" ht="12.75">
      <c r="A65" s="20"/>
      <c r="B65" s="30"/>
      <c r="C65" s="22"/>
      <c r="D65" s="22"/>
      <c r="E65" s="22"/>
      <c r="F65" s="22"/>
    </row>
    <row r="66" spans="1:6" ht="12.75">
      <c r="A66" s="20"/>
      <c r="B66" s="30"/>
      <c r="C66" s="22"/>
      <c r="D66" s="22"/>
      <c r="E66" s="22"/>
      <c r="F66" s="22"/>
    </row>
    <row r="67" spans="1:6" ht="12.75">
      <c r="A67" s="20"/>
      <c r="B67" s="30"/>
      <c r="C67" s="22"/>
      <c r="D67" s="22"/>
      <c r="E67" s="22"/>
      <c r="F67" s="22"/>
    </row>
    <row r="68" spans="1:6" ht="12.75">
      <c r="A68" s="20"/>
      <c r="B68" s="30"/>
      <c r="C68" s="22"/>
      <c r="D68" s="22"/>
      <c r="E68" s="22"/>
      <c r="F68" s="22"/>
    </row>
    <row r="69" spans="1:6" ht="12.75">
      <c r="A69" s="20"/>
      <c r="B69" s="30"/>
      <c r="C69" s="22"/>
      <c r="D69" s="22"/>
      <c r="E69" s="22"/>
      <c r="F69" s="22"/>
    </row>
    <row r="70" spans="1:6" ht="12.75">
      <c r="A70" s="20"/>
      <c r="B70" s="30"/>
      <c r="C70" s="22"/>
      <c r="D70" s="22"/>
      <c r="E70" s="22"/>
      <c r="F70" s="22"/>
    </row>
    <row r="71" spans="1:6" ht="12.75">
      <c r="A71" s="20"/>
      <c r="B71" s="30"/>
      <c r="C71" s="22"/>
      <c r="D71" s="22"/>
      <c r="E71" s="22"/>
      <c r="F71" s="22"/>
    </row>
    <row r="72" spans="1:6" ht="12.75">
      <c r="A72" s="20"/>
      <c r="B72" s="30"/>
      <c r="C72" s="22"/>
      <c r="D72" s="22"/>
      <c r="E72" s="22"/>
      <c r="F72" s="22"/>
    </row>
    <row r="73" spans="1:6" ht="12.75">
      <c r="A73" s="267"/>
      <c r="B73" s="268"/>
      <c r="C73" s="31"/>
      <c r="D73" s="50"/>
      <c r="E73" s="51"/>
      <c r="F73" s="31"/>
    </row>
    <row r="74" spans="1:6" ht="12.75">
      <c r="A74" s="20"/>
      <c r="B74" s="30"/>
      <c r="C74" s="22"/>
      <c r="D74" s="22"/>
      <c r="E74" s="22"/>
      <c r="F74" s="22"/>
    </row>
    <row r="75" spans="1:6" ht="12.75">
      <c r="A75" s="20"/>
      <c r="B75" s="30"/>
      <c r="C75" s="22"/>
      <c r="D75" s="22"/>
      <c r="E75" s="22"/>
      <c r="F75" s="22"/>
    </row>
    <row r="76" spans="1:6" ht="12.75">
      <c r="A76" s="20"/>
      <c r="B76" s="30"/>
      <c r="C76" s="22"/>
      <c r="D76" s="22"/>
      <c r="E76" s="22"/>
      <c r="F76" s="22"/>
    </row>
    <row r="77" spans="1:6" ht="12.75">
      <c r="A77" s="20"/>
      <c r="B77" s="30"/>
      <c r="C77" s="22"/>
      <c r="D77" s="22"/>
      <c r="E77" s="22"/>
      <c r="F77" s="22"/>
    </row>
    <row r="78" spans="1:6" ht="12.75">
      <c r="A78" s="20"/>
      <c r="B78" s="30"/>
      <c r="C78" s="22"/>
      <c r="D78" s="22"/>
      <c r="E78" s="22"/>
      <c r="F78" s="22"/>
    </row>
    <row r="79" spans="1:6" ht="12.75">
      <c r="A79" s="20"/>
      <c r="B79" s="30"/>
      <c r="C79" s="22"/>
      <c r="D79" s="22"/>
      <c r="E79" s="22"/>
      <c r="F79" s="22"/>
    </row>
    <row r="80" spans="1:6" ht="12.75">
      <c r="A80" s="20"/>
      <c r="B80" s="30"/>
      <c r="C80" s="22"/>
      <c r="D80" s="22"/>
      <c r="E80" s="22"/>
      <c r="F80" s="22"/>
    </row>
    <row r="81" spans="1:6" ht="12.75">
      <c r="A81" s="267"/>
      <c r="B81" s="268"/>
      <c r="C81" s="31"/>
      <c r="D81" s="31"/>
      <c r="E81" s="51"/>
      <c r="F81" s="51"/>
    </row>
    <row r="82" spans="1:6" ht="12.75">
      <c r="A82" s="20"/>
      <c r="B82" s="30"/>
      <c r="C82" s="22"/>
      <c r="D82" s="22"/>
      <c r="E82" s="22"/>
      <c r="F82" s="22"/>
    </row>
    <row r="83" spans="1:6" ht="12.75">
      <c r="A83" s="20"/>
      <c r="B83" s="30"/>
      <c r="C83" s="22"/>
      <c r="D83" s="22"/>
      <c r="E83" s="22"/>
      <c r="F83" s="22"/>
    </row>
    <row r="84" spans="1:6" ht="12.75">
      <c r="A84" s="20"/>
      <c r="B84" s="30"/>
      <c r="C84" s="22"/>
      <c r="D84" s="22"/>
      <c r="E84" s="22"/>
      <c r="F84" s="22"/>
    </row>
    <row r="85" spans="1:6" ht="12.75">
      <c r="A85" s="20"/>
      <c r="B85" s="30"/>
      <c r="C85" s="22"/>
      <c r="D85" s="22"/>
      <c r="E85" s="22"/>
      <c r="F85" s="22"/>
    </row>
    <row r="86" spans="1:6" ht="12.75">
      <c r="A86" s="20"/>
      <c r="B86" s="30"/>
      <c r="C86" s="22"/>
      <c r="D86" s="22"/>
      <c r="E86" s="22"/>
      <c r="F86" s="22"/>
    </row>
    <row r="87" spans="1:6" ht="12.75">
      <c r="A87" s="20"/>
      <c r="B87" s="30"/>
      <c r="C87" s="22"/>
      <c r="D87" s="22"/>
      <c r="E87" s="22"/>
      <c r="F87" s="22"/>
    </row>
    <row r="88" spans="1:6" ht="12.75">
      <c r="A88" s="20"/>
      <c r="B88" s="30"/>
      <c r="C88" s="22"/>
      <c r="D88" s="22"/>
      <c r="E88" s="22"/>
      <c r="F88" s="22"/>
    </row>
    <row r="89" spans="1:6" ht="12.75">
      <c r="A89" s="20"/>
      <c r="B89" s="30"/>
      <c r="C89" s="22"/>
      <c r="D89" s="22"/>
      <c r="E89" s="22"/>
      <c r="F89" s="22"/>
    </row>
    <row r="90" spans="1:6" ht="12.75">
      <c r="A90" s="267"/>
      <c r="B90" s="268"/>
      <c r="C90" s="31"/>
      <c r="D90" s="31"/>
      <c r="E90" s="31"/>
      <c r="F90" s="31"/>
    </row>
    <row r="91" spans="1:6" ht="12.75">
      <c r="A91" s="20"/>
      <c r="B91" s="30"/>
      <c r="C91" s="22"/>
      <c r="D91" s="22"/>
      <c r="E91" s="22"/>
      <c r="F91" s="22"/>
    </row>
    <row r="92" spans="1:6" ht="12.75">
      <c r="A92" s="279"/>
      <c r="B92" s="280"/>
      <c r="C92" s="52"/>
      <c r="D92" s="52"/>
      <c r="E92" s="53"/>
      <c r="F92" s="52"/>
    </row>
    <row r="93" spans="1:6" ht="18">
      <c r="A93" s="293"/>
      <c r="B93" s="294"/>
      <c r="C93" s="54"/>
      <c r="D93" s="54"/>
      <c r="E93" s="54"/>
      <c r="F93" s="54"/>
    </row>
    <row r="94" ht="12.75">
      <c r="C94" s="127">
        <f>SUM(C93)</f>
        <v>0</v>
      </c>
    </row>
  </sheetData>
  <sheetProtection/>
  <mergeCells count="19">
    <mergeCell ref="A90:B90"/>
    <mergeCell ref="A92:B92"/>
    <mergeCell ref="A93:B93"/>
    <mergeCell ref="A62:B62"/>
    <mergeCell ref="A64:B64"/>
    <mergeCell ref="A73:B73"/>
    <mergeCell ref="A81:B81"/>
    <mergeCell ref="A40:B40"/>
    <mergeCell ref="A44:B44"/>
    <mergeCell ref="A52:B52"/>
    <mergeCell ref="A54:B54"/>
    <mergeCell ref="A56:B56"/>
    <mergeCell ref="A59:B59"/>
    <mergeCell ref="A11:B11"/>
    <mergeCell ref="A20:B20"/>
    <mergeCell ref="A22:B22"/>
    <mergeCell ref="A24:B24"/>
    <mergeCell ref="A26:B26"/>
    <mergeCell ref="A31:B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6">
      <selection activeCell="F26" sqref="F26"/>
    </sheetView>
  </sheetViews>
  <sheetFormatPr defaultColWidth="9.140625" defaultRowHeight="12.75"/>
  <cols>
    <col min="3" max="3" width="10.00390625" style="0" bestFit="1" customWidth="1"/>
    <col min="4" max="4" width="11.57421875" style="0" bestFit="1" customWidth="1"/>
    <col min="5" max="5" width="10.00390625" style="0" bestFit="1" customWidth="1"/>
    <col min="6" max="6" width="11.57421875" style="0" bestFit="1" customWidth="1"/>
    <col min="7" max="7" width="10.00390625" style="0" bestFit="1" customWidth="1"/>
    <col min="8" max="8" width="11.57421875" style="0" bestFit="1" customWidth="1"/>
    <col min="9" max="9" width="8.8515625" style="0" bestFit="1" customWidth="1"/>
    <col min="10" max="10" width="10.00390625" style="0" bestFit="1" customWidth="1"/>
  </cols>
  <sheetData>
    <row r="1" spans="1:10" ht="12.75">
      <c r="A1" s="26"/>
      <c r="B1" s="27"/>
      <c r="C1" s="19"/>
      <c r="D1" s="28"/>
      <c r="E1" s="28"/>
      <c r="F1" s="28"/>
      <c r="G1" s="28"/>
      <c r="H1" s="28"/>
      <c r="I1" s="19"/>
      <c r="J1" s="19"/>
    </row>
    <row r="2" spans="1:10" ht="12.75">
      <c r="A2" s="29"/>
      <c r="B2" s="30"/>
      <c r="C2" s="22"/>
      <c r="D2" s="22"/>
      <c r="E2" s="22"/>
      <c r="F2" s="22"/>
      <c r="G2" s="22"/>
      <c r="H2" s="22"/>
      <c r="I2" s="22"/>
      <c r="J2" s="118"/>
    </row>
    <row r="3" spans="1:10" ht="12.75">
      <c r="A3" s="29"/>
      <c r="B3" s="30"/>
      <c r="C3" s="22"/>
      <c r="D3" s="22"/>
      <c r="E3" s="22"/>
      <c r="F3" s="22"/>
      <c r="G3" s="22"/>
      <c r="H3" s="22"/>
      <c r="I3" s="22"/>
      <c r="J3" s="22"/>
    </row>
    <row r="4" spans="1:10" ht="12.75">
      <c r="A4" s="29"/>
      <c r="B4" s="30"/>
      <c r="C4" s="22"/>
      <c r="D4" s="22"/>
      <c r="E4" s="22"/>
      <c r="F4" s="22"/>
      <c r="G4" s="22"/>
      <c r="H4" s="22"/>
      <c r="I4" s="22"/>
      <c r="J4" s="22"/>
    </row>
    <row r="5" spans="1:10" ht="12.75">
      <c r="A5" s="29"/>
      <c r="B5" s="30"/>
      <c r="C5" s="22"/>
      <c r="D5" s="22"/>
      <c r="E5" s="22"/>
      <c r="F5" s="22"/>
      <c r="G5" s="22"/>
      <c r="H5" s="22"/>
      <c r="I5" s="22"/>
      <c r="J5" s="22"/>
    </row>
    <row r="6" spans="1:10" ht="12.75">
      <c r="A6" s="29"/>
      <c r="B6" s="30"/>
      <c r="C6" s="22"/>
      <c r="D6" s="22"/>
      <c r="E6" s="22"/>
      <c r="F6" s="22"/>
      <c r="G6" s="22"/>
      <c r="H6" s="22"/>
      <c r="I6" s="22"/>
      <c r="J6" s="22"/>
    </row>
    <row r="7" spans="1:10" ht="12.75">
      <c r="A7" s="29"/>
      <c r="B7" s="30"/>
      <c r="C7" s="22"/>
      <c r="D7" s="22"/>
      <c r="E7" s="22"/>
      <c r="F7" s="22"/>
      <c r="G7" s="22"/>
      <c r="H7" s="22"/>
      <c r="I7" s="22"/>
      <c r="J7" s="22"/>
    </row>
    <row r="8" spans="1:10" ht="12.75">
      <c r="A8" s="29"/>
      <c r="B8" s="30"/>
      <c r="C8" s="22"/>
      <c r="D8" s="22"/>
      <c r="E8" s="22"/>
      <c r="F8" s="22"/>
      <c r="G8" s="22"/>
      <c r="H8" s="22"/>
      <c r="I8" s="22"/>
      <c r="J8" s="22"/>
    </row>
    <row r="9" spans="1:10" ht="12.75">
      <c r="A9" s="29"/>
      <c r="B9" s="30"/>
      <c r="C9" s="22"/>
      <c r="D9" s="22"/>
      <c r="E9" s="22"/>
      <c r="F9" s="22"/>
      <c r="G9" s="22"/>
      <c r="H9" s="22"/>
      <c r="I9" s="22"/>
      <c r="J9" s="22"/>
    </row>
    <row r="10" spans="1:10" ht="18">
      <c r="A10" s="54"/>
      <c r="B10" s="54"/>
      <c r="C10" s="54"/>
      <c r="D10" s="54"/>
      <c r="E10" s="22"/>
      <c r="F10" s="22"/>
      <c r="G10" s="22"/>
      <c r="H10" s="22"/>
      <c r="I10" s="22"/>
      <c r="J10" s="22"/>
    </row>
    <row r="11" spans="1:10" ht="12.75">
      <c r="A11" s="29"/>
      <c r="B11" s="37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9"/>
      <c r="B12" s="37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9"/>
      <c r="B13" s="30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9"/>
      <c r="B14" s="30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9"/>
      <c r="B15" s="30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9"/>
      <c r="B16" s="30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9"/>
      <c r="B17" s="30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9"/>
      <c r="B18" s="30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9"/>
      <c r="B19" s="30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9"/>
      <c r="B20" s="30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9"/>
      <c r="B21" s="30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9"/>
      <c r="B22" s="30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9"/>
      <c r="B23" s="30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9"/>
      <c r="B24" s="30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9"/>
      <c r="B25" s="30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9"/>
      <c r="B26" s="30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9"/>
      <c r="B27" s="30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9"/>
      <c r="B28" s="30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9"/>
      <c r="B29" s="30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9"/>
      <c r="B30" s="30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9"/>
      <c r="B31" s="30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9"/>
      <c r="B32" s="30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9"/>
      <c r="B33" s="30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9"/>
      <c r="B34" s="30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9"/>
      <c r="B35" s="30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9"/>
      <c r="B36" s="30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9"/>
      <c r="B37" s="30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9"/>
      <c r="B38" s="30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9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.75">
      <c r="A40" s="29"/>
      <c r="B40" s="30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9"/>
      <c r="B41" s="30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9"/>
      <c r="B42" s="30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9"/>
      <c r="B43" s="30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9"/>
      <c r="B44" s="30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9"/>
      <c r="B45" s="30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9"/>
      <c r="B46" s="30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9"/>
      <c r="B47" s="30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9"/>
      <c r="B48" s="30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9"/>
      <c r="B49" s="30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9"/>
      <c r="B50" s="30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9"/>
      <c r="B51" s="30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9"/>
      <c r="B52" s="30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9"/>
      <c r="B53" s="30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9"/>
      <c r="B54" s="30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9"/>
      <c r="B55" s="30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9"/>
      <c r="B56" s="30"/>
      <c r="C56" s="22"/>
      <c r="D56" s="22"/>
      <c r="E56" s="22"/>
      <c r="F56" s="22"/>
      <c r="G56" s="22"/>
      <c r="H56" s="22"/>
      <c r="I56" s="22"/>
      <c r="J56" s="22"/>
    </row>
    <row r="57" spans="1:10" ht="12.75">
      <c r="A57" s="29"/>
      <c r="B57" s="30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9"/>
      <c r="B58" s="30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9"/>
      <c r="B59" s="30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9"/>
      <c r="B60" s="30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9"/>
      <c r="B61" s="30"/>
      <c r="C61" s="22"/>
      <c r="D61" s="22"/>
      <c r="E61" s="22"/>
      <c r="F61" s="22"/>
      <c r="G61" s="22"/>
      <c r="H61" s="22"/>
      <c r="I61" s="22"/>
      <c r="J61" s="22"/>
    </row>
    <row r="62" spans="1:10" ht="12.75">
      <c r="A62" s="33"/>
      <c r="B62" s="34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9"/>
      <c r="B63" s="30"/>
      <c r="C63" s="22"/>
      <c r="D63" s="22"/>
      <c r="E63" s="22"/>
      <c r="F63" s="22"/>
      <c r="G63" s="22"/>
      <c r="H63" s="22"/>
      <c r="I63" s="22"/>
      <c r="J63" s="22"/>
    </row>
    <row r="64" spans="1:10" ht="12.75">
      <c r="A64" s="29"/>
      <c r="B64" s="30"/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9"/>
      <c r="B65" s="30"/>
      <c r="C65" s="22"/>
      <c r="D65" s="22"/>
      <c r="E65" s="22"/>
      <c r="F65" s="22"/>
      <c r="G65" s="22"/>
      <c r="H65" s="22"/>
      <c r="I65" s="22"/>
      <c r="J65" s="22"/>
    </row>
    <row r="66" spans="1:10" ht="12.75">
      <c r="A66" s="29"/>
      <c r="B66" s="30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9"/>
      <c r="B67" s="30"/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9"/>
      <c r="B68" s="30"/>
      <c r="C68" s="22"/>
      <c r="D68" s="22"/>
      <c r="E68" s="22"/>
      <c r="F68" s="22"/>
      <c r="G68" s="22"/>
      <c r="H68" s="22"/>
      <c r="I68" s="22"/>
      <c r="J68" s="22"/>
    </row>
    <row r="69" spans="1:10" ht="12.75">
      <c r="A69" s="29"/>
      <c r="B69" s="30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9"/>
      <c r="B70" s="30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9"/>
      <c r="B71" s="30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9"/>
      <c r="B72" s="30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9"/>
      <c r="B73" s="30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9"/>
      <c r="B74" s="30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9"/>
      <c r="B75" s="30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9"/>
      <c r="B76" s="30"/>
      <c r="C76" s="22"/>
      <c r="D76" s="22"/>
      <c r="E76" s="22"/>
      <c r="F76" s="22"/>
      <c r="G76" s="22"/>
      <c r="H76" s="22"/>
      <c r="I76" s="22"/>
      <c r="J76" s="22"/>
    </row>
    <row r="77" spans="1:10" ht="12.75">
      <c r="A77" s="29"/>
      <c r="B77" s="30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9"/>
      <c r="B78" s="30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9"/>
      <c r="B79" s="30"/>
      <c r="C79" s="22"/>
      <c r="D79" s="22"/>
      <c r="E79" s="22"/>
      <c r="F79" s="22"/>
      <c r="G79" s="22"/>
      <c r="H79" s="22"/>
      <c r="I79" s="22"/>
      <c r="J79" s="22"/>
    </row>
    <row r="80" spans="1:10" ht="12.75">
      <c r="A80" s="29"/>
      <c r="B80" s="30"/>
      <c r="C80" s="22"/>
      <c r="D80" s="22"/>
      <c r="E80" s="22"/>
      <c r="F80" s="22"/>
      <c r="G80" s="22"/>
      <c r="H80" s="22"/>
      <c r="I80" s="22"/>
      <c r="J80" s="22"/>
    </row>
    <row r="81" spans="1:10" ht="12.75">
      <c r="A81" s="29"/>
      <c r="B81" s="30"/>
      <c r="C81" s="22"/>
      <c r="D81" s="22"/>
      <c r="E81" s="22"/>
      <c r="F81" s="22"/>
      <c r="G81" s="22"/>
      <c r="H81" s="22"/>
      <c r="I81" s="22"/>
      <c r="J81" s="22"/>
    </row>
    <row r="82" spans="1:10" ht="12.75">
      <c r="A82" s="29"/>
      <c r="B82" s="30"/>
      <c r="C82" s="22"/>
      <c r="D82" s="22"/>
      <c r="E82" s="22"/>
      <c r="F82" s="22"/>
      <c r="G82" s="22"/>
      <c r="H82" s="22"/>
      <c r="I82" s="22"/>
      <c r="J82" s="22"/>
    </row>
    <row r="83" spans="1:10" ht="12.75">
      <c r="A83" s="29"/>
      <c r="B83" s="30"/>
      <c r="C83" s="22"/>
      <c r="D83" s="22"/>
      <c r="E83" s="22"/>
      <c r="F83" s="22"/>
      <c r="G83" s="22"/>
      <c r="H83" s="22"/>
      <c r="I83" s="22"/>
      <c r="J83" s="22"/>
    </row>
    <row r="84" spans="1:10" ht="12.75">
      <c r="A84" s="35"/>
      <c r="B84" s="36"/>
      <c r="C84" s="22"/>
      <c r="D84" s="22"/>
      <c r="E84" s="22"/>
      <c r="F84" s="22"/>
      <c r="G84" s="22"/>
      <c r="H84" s="22"/>
      <c r="I84" s="22"/>
      <c r="J84" s="22"/>
    </row>
    <row r="85" spans="1:10" ht="12.75">
      <c r="A85" s="29"/>
      <c r="B85" s="38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29"/>
      <c r="B86" s="38"/>
      <c r="C86" s="22"/>
      <c r="D86" s="22"/>
      <c r="E86" s="22"/>
      <c r="F86" s="22"/>
      <c r="G86" s="22"/>
      <c r="H86" s="22"/>
      <c r="I86" s="22"/>
      <c r="J86" s="22"/>
    </row>
    <row r="87" spans="1:10" ht="15">
      <c r="A87" s="125"/>
      <c r="B87" s="126"/>
      <c r="C87" s="39"/>
      <c r="D87" s="39"/>
      <c r="E87" s="39"/>
      <c r="F87" s="39"/>
      <c r="G87" s="39"/>
      <c r="H87" s="39"/>
      <c r="I87" s="40"/>
      <c r="J87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PERFECT</cp:lastModifiedBy>
  <cp:lastPrinted>2012-12-06T12:33:51Z</cp:lastPrinted>
  <dcterms:created xsi:type="dcterms:W3CDTF">1999-05-26T11:21:22Z</dcterms:created>
  <dcterms:modified xsi:type="dcterms:W3CDTF">2013-05-06T14:15:11Z</dcterms:modified>
  <cp:category/>
  <cp:version/>
  <cp:contentType/>
  <cp:contentStatus/>
</cp:coreProperties>
</file>